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8955" activeTab="1"/>
  </bookViews>
  <sheets>
    <sheet name="2013年5月" sheetId="1" r:id="rId1"/>
    <sheet name="2013年4月" sheetId="2" r:id="rId2"/>
    <sheet name="2013年3月" sheetId="3" r:id="rId3"/>
  </sheets>
  <definedNames/>
  <calcPr fullCalcOnLoad="1"/>
</workbook>
</file>

<file path=xl/sharedStrings.xml><?xml version="1.0" encoding="utf-8"?>
<sst xmlns="http://schemas.openxmlformats.org/spreadsheetml/2006/main" count="152" uniqueCount="27">
  <si>
    <t>火</t>
  </si>
  <si>
    <t>水</t>
  </si>
  <si>
    <t>木</t>
  </si>
  <si>
    <t>金</t>
  </si>
  <si>
    <t>土</t>
  </si>
  <si>
    <t>日</t>
  </si>
  <si>
    <t>月</t>
  </si>
  <si>
    <t>日</t>
  </si>
  <si>
    <t>曜日</t>
  </si>
  <si>
    <t>休憩時間</t>
  </si>
  <si>
    <t>出勤時刻</t>
  </si>
  <si>
    <t>退勤時刻</t>
  </si>
  <si>
    <t>時給</t>
  </si>
  <si>
    <t>内深夜時間</t>
  </si>
  <si>
    <t>内深夜休憩時間</t>
  </si>
  <si>
    <t>前月繰越</t>
  </si>
  <si>
    <t>次月繰越</t>
  </si>
  <si>
    <t>休日労働時間</t>
  </si>
  <si>
    <t>一日あたり残業代</t>
  </si>
  <si>
    <t>一日あたり残業時間</t>
  </si>
  <si>
    <t>一週あたり残業代</t>
  </si>
  <si>
    <t>一週あたり残業時間</t>
  </si>
  <si>
    <t>深夜割増賃金</t>
  </si>
  <si>
    <t>休日賃金</t>
  </si>
  <si>
    <t>通常労働時間</t>
  </si>
  <si>
    <t>通常賃金</t>
  </si>
  <si>
    <t>合計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</si>
</sst>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  <numFmt numFmtId="177" formatCode="&quot;\&quot;#,##0_);[Red]\(&quot;\&quot;#,##0\)"/>
    <numFmt numFmtId="178" formatCode="0_ "/>
    <numFmt numFmtId="179" formatCode="#,##0_);[Red]\(#,##0\)"/>
    <numFmt numFmtId="180" formatCode="[&lt;=999]000;[&lt;=9999]000\-00;000\-0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20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20" fontId="0" fillId="3" borderId="1" xfId="0" applyNumberFormat="1" applyFill="1" applyBorder="1" applyAlignment="1">
      <alignment horizontal="right" vertical="center"/>
    </xf>
    <xf numFmtId="20" fontId="0" fillId="3" borderId="0" xfId="0" applyNumberFormat="1" applyFill="1" applyAlignment="1">
      <alignment horizontal="right" vertical="center"/>
    </xf>
    <xf numFmtId="176" fontId="0" fillId="3" borderId="0" xfId="0" applyNumberFormat="1" applyFill="1" applyAlignment="1">
      <alignment horizontal="right" vertical="center"/>
    </xf>
    <xf numFmtId="177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6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76" fontId="0" fillId="2" borderId="1" xfId="0" applyNumberFormat="1" applyFill="1" applyBorder="1" applyAlignment="1">
      <alignment horizontal="right" vertical="center"/>
    </xf>
    <xf numFmtId="20" fontId="0" fillId="2" borderId="1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5" fontId="0" fillId="3" borderId="0" xfId="0" applyNumberFormat="1" applyFill="1" applyAlignment="1">
      <alignment horizontal="right" vertical="center"/>
    </xf>
    <xf numFmtId="177" fontId="0" fillId="3" borderId="2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right" vertical="center"/>
    </xf>
    <xf numFmtId="0" fontId="0" fillId="3" borderId="0" xfId="0" applyNumberFormat="1" applyFill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workbookViewId="0" topLeftCell="A1">
      <selection activeCell="L3" sqref="L3:L33"/>
    </sheetView>
  </sheetViews>
  <sheetFormatPr defaultColWidth="9.00390625" defaultRowHeight="13.5"/>
  <cols>
    <col min="1" max="1" width="9.00390625" style="9" customWidth="1"/>
    <col min="2" max="2" width="4.75390625" style="9" customWidth="1"/>
    <col min="3" max="3" width="6.25390625" style="9" customWidth="1"/>
    <col min="4" max="5" width="9.00390625" style="7" customWidth="1"/>
    <col min="6" max="6" width="9.00390625" style="9" customWidth="1"/>
    <col min="7" max="7" width="13.875" style="9" customWidth="1"/>
    <col min="8" max="8" width="12.50390625" style="9" customWidth="1"/>
    <col min="9" max="9" width="11.625" style="9" customWidth="1"/>
    <col min="10" max="11" width="17.00390625" style="9" customWidth="1"/>
    <col min="12" max="12" width="9.875" style="9" customWidth="1"/>
    <col min="13" max="13" width="9.00390625" style="9" customWidth="1"/>
    <col min="14" max="14" width="9.875" style="9" customWidth="1"/>
    <col min="15" max="15" width="15.625" style="9" customWidth="1"/>
    <col min="16" max="16" width="14.875" style="9" customWidth="1"/>
    <col min="17" max="17" width="12.50390625" style="9" customWidth="1"/>
    <col min="18" max="16384" width="9.00390625" style="9" customWidth="1"/>
  </cols>
  <sheetData>
    <row r="1" spans="1:17" ht="13.5">
      <c r="A1" s="4" t="s">
        <v>7</v>
      </c>
      <c r="B1" s="4" t="s">
        <v>8</v>
      </c>
      <c r="C1" s="4" t="s">
        <v>12</v>
      </c>
      <c r="D1" s="10" t="s">
        <v>10</v>
      </c>
      <c r="E1" s="10" t="s">
        <v>11</v>
      </c>
      <c r="F1" s="4" t="s">
        <v>9</v>
      </c>
      <c r="G1" s="4" t="s">
        <v>14</v>
      </c>
      <c r="H1" s="4" t="s">
        <v>17</v>
      </c>
      <c r="I1" s="4" t="s">
        <v>24</v>
      </c>
      <c r="J1" s="4" t="s">
        <v>19</v>
      </c>
      <c r="K1" s="4" t="s">
        <v>21</v>
      </c>
      <c r="L1" s="4" t="s">
        <v>13</v>
      </c>
      <c r="M1" s="4" t="s">
        <v>23</v>
      </c>
      <c r="N1" s="4" t="s">
        <v>25</v>
      </c>
      <c r="O1" s="4" t="s">
        <v>18</v>
      </c>
      <c r="P1" s="4" t="s">
        <v>20</v>
      </c>
      <c r="Q1" s="4" t="s">
        <v>22</v>
      </c>
    </row>
    <row r="2" spans="1:17" ht="13.5">
      <c r="A2" s="4" t="s">
        <v>15</v>
      </c>
      <c r="B2" s="4"/>
      <c r="C2" s="4"/>
      <c r="D2" s="10"/>
      <c r="E2" s="10"/>
      <c r="F2" s="4"/>
      <c r="G2" s="4"/>
      <c r="H2" s="4"/>
      <c r="I2" s="10">
        <f>'2013年4月'!I35</f>
        <v>0</v>
      </c>
      <c r="J2" s="4"/>
      <c r="K2" s="4"/>
      <c r="L2" s="4"/>
      <c r="M2" s="4"/>
      <c r="N2" s="4"/>
      <c r="O2" s="4"/>
      <c r="P2" s="4"/>
      <c r="Q2" s="4"/>
    </row>
    <row r="3" spans="1:17" ht="13.5">
      <c r="A3" s="4">
        <v>1</v>
      </c>
      <c r="B3" s="4" t="s">
        <v>1</v>
      </c>
      <c r="C3" s="12"/>
      <c r="D3" s="3"/>
      <c r="E3" s="14"/>
      <c r="F3" s="3"/>
      <c r="G3" s="12"/>
      <c r="H3" s="12"/>
      <c r="I3" s="5">
        <f aca="true" t="shared" si="0" ref="I3:I9">MIN(VALUE(E3-D3-F3),VALUE("8:00"))</f>
        <v>0</v>
      </c>
      <c r="J3" s="10">
        <f aca="true" t="shared" si="1" ref="J3:J33">MAX(VALUE(E3-D3-F3-"8:00"),VALUE(0))</f>
        <v>0</v>
      </c>
      <c r="K3" s="10">
        <f>IF(B3="日",MAX(VALUE(SUM(#REF!)-"40:00"),VALUE(0)),"")</f>
      </c>
      <c r="L3" s="10">
        <f aca="true" t="shared" si="2" ref="L3:L33">MAX(VALUE(MIN(VALUE(E3),VALUE("29:00"))-G3-"22:00"),VALUE(0))+IF(ISBLANK(D3),0,MAX(VALUE(MIN(VALUE(E3),VALUE("5:00"))-D3-G3),VALUE(0)))</f>
        <v>0</v>
      </c>
      <c r="M3" s="18">
        <f aca="true" t="shared" si="3" ref="M3:M33">H3*24*C3*1.35</f>
        <v>0</v>
      </c>
      <c r="N3" s="18">
        <f aca="true" t="shared" si="4" ref="N3:N33">I3*24*C3</f>
        <v>0</v>
      </c>
      <c r="O3" s="18">
        <f aca="true" t="shared" si="5" ref="O3:O33">J3*24*C3*1.25</f>
        <v>0</v>
      </c>
      <c r="P3" s="19">
        <f>IF(B3="日",K3*24*C3*0.25,"")</f>
      </c>
      <c r="Q3" s="18">
        <f aca="true" t="shared" si="6" ref="Q3:Q33">L3*24*C3*0.25</f>
        <v>0</v>
      </c>
    </row>
    <row r="4" spans="1:17" ht="13.5">
      <c r="A4" s="4">
        <v>2</v>
      </c>
      <c r="B4" s="4" t="s">
        <v>2</v>
      </c>
      <c r="C4" s="12">
        <f aca="true" t="shared" si="7" ref="C4:C33">C3</f>
        <v>0</v>
      </c>
      <c r="D4" s="3"/>
      <c r="E4" s="14"/>
      <c r="F4" s="3"/>
      <c r="G4" s="12"/>
      <c r="H4" s="12"/>
      <c r="I4" s="5">
        <f t="shared" si="0"/>
        <v>0</v>
      </c>
      <c r="J4" s="10">
        <f t="shared" si="1"/>
        <v>0</v>
      </c>
      <c r="K4" s="10">
        <f>IF(B4="日",MAX(VALUE(SUM(I2:I4)-"40:00"),VALUE(0)),"")</f>
      </c>
      <c r="L4" s="10">
        <f t="shared" si="2"/>
        <v>0</v>
      </c>
      <c r="M4" s="18">
        <f t="shared" si="3"/>
        <v>0</v>
      </c>
      <c r="N4" s="18">
        <f t="shared" si="4"/>
        <v>0</v>
      </c>
      <c r="O4" s="18">
        <f t="shared" si="5"/>
        <v>0</v>
      </c>
      <c r="P4" s="19">
        <f aca="true" t="shared" si="8" ref="P4:P33">IF(B4="日",K4*24*C4*0.25,"")</f>
      </c>
      <c r="Q4" s="18">
        <f t="shared" si="6"/>
        <v>0</v>
      </c>
    </row>
    <row r="5" spans="1:17" ht="13.5">
      <c r="A5" s="4">
        <v>3</v>
      </c>
      <c r="B5" s="4" t="s">
        <v>3</v>
      </c>
      <c r="C5" s="12">
        <f t="shared" si="7"/>
        <v>0</v>
      </c>
      <c r="D5" s="2"/>
      <c r="E5" s="2"/>
      <c r="F5" s="3"/>
      <c r="G5" s="12"/>
      <c r="H5" s="12"/>
      <c r="I5" s="5">
        <f t="shared" si="0"/>
        <v>0</v>
      </c>
      <c r="J5" s="10">
        <f t="shared" si="1"/>
        <v>0</v>
      </c>
      <c r="K5" s="10">
        <f>IF(B5="日",MAX(VALUE(SUM(#REF!)-"40:00"),VALUE(0)),"")</f>
      </c>
      <c r="L5" s="10">
        <f t="shared" si="2"/>
        <v>0</v>
      </c>
      <c r="M5" s="18">
        <f t="shared" si="3"/>
        <v>0</v>
      </c>
      <c r="N5" s="18">
        <f t="shared" si="4"/>
        <v>0</v>
      </c>
      <c r="O5" s="18">
        <f t="shared" si="5"/>
        <v>0</v>
      </c>
      <c r="P5" s="19">
        <f t="shared" si="8"/>
      </c>
      <c r="Q5" s="18">
        <f t="shared" si="6"/>
        <v>0</v>
      </c>
    </row>
    <row r="6" spans="1:17" ht="13.5">
      <c r="A6" s="4">
        <v>4</v>
      </c>
      <c r="B6" s="4" t="s">
        <v>4</v>
      </c>
      <c r="C6" s="12">
        <f t="shared" si="7"/>
        <v>0</v>
      </c>
      <c r="D6" s="2"/>
      <c r="E6" s="2"/>
      <c r="F6" s="3"/>
      <c r="G6" s="12"/>
      <c r="H6" s="12"/>
      <c r="I6" s="5">
        <f t="shared" si="0"/>
        <v>0</v>
      </c>
      <c r="J6" s="10">
        <f t="shared" si="1"/>
        <v>0</v>
      </c>
      <c r="K6" s="10">
        <f>IF(B6="日",MAX(VALUE(SUM(#REF!)-"40:00"),VALUE(0)),"")</f>
      </c>
      <c r="L6" s="10">
        <f t="shared" si="2"/>
        <v>0</v>
      </c>
      <c r="M6" s="18">
        <f t="shared" si="3"/>
        <v>0</v>
      </c>
      <c r="N6" s="18">
        <f t="shared" si="4"/>
        <v>0</v>
      </c>
      <c r="O6" s="18">
        <f t="shared" si="5"/>
        <v>0</v>
      </c>
      <c r="P6" s="19">
        <f t="shared" si="8"/>
      </c>
      <c r="Q6" s="18">
        <f t="shared" si="6"/>
        <v>0</v>
      </c>
    </row>
    <row r="7" spans="1:17" ht="13.5">
      <c r="A7" s="4">
        <v>5</v>
      </c>
      <c r="B7" s="4" t="s">
        <v>5</v>
      </c>
      <c r="C7" s="12">
        <f t="shared" si="7"/>
        <v>0</v>
      </c>
      <c r="D7" s="2"/>
      <c r="E7" s="2"/>
      <c r="F7" s="3"/>
      <c r="G7" s="12"/>
      <c r="H7" s="12"/>
      <c r="I7" s="5">
        <f t="shared" si="0"/>
        <v>0</v>
      </c>
      <c r="J7" s="10">
        <f t="shared" si="1"/>
        <v>0</v>
      </c>
      <c r="K7" s="10">
        <f aca="true" t="shared" si="9" ref="K7:K33">IF(B7="日",MAX(VALUE(SUM(I1:I7)-"40:00"),VALUE(0)),"")</f>
        <v>0</v>
      </c>
      <c r="L7" s="10">
        <f t="shared" si="2"/>
        <v>0</v>
      </c>
      <c r="M7" s="18">
        <f t="shared" si="3"/>
        <v>0</v>
      </c>
      <c r="N7" s="18">
        <f t="shared" si="4"/>
        <v>0</v>
      </c>
      <c r="O7" s="18">
        <f t="shared" si="5"/>
        <v>0</v>
      </c>
      <c r="P7" s="19">
        <f t="shared" si="8"/>
        <v>0</v>
      </c>
      <c r="Q7" s="18">
        <f t="shared" si="6"/>
        <v>0</v>
      </c>
    </row>
    <row r="8" spans="1:17" ht="13.5">
      <c r="A8" s="4">
        <v>6</v>
      </c>
      <c r="B8" s="4" t="s">
        <v>6</v>
      </c>
      <c r="C8" s="12">
        <f t="shared" si="7"/>
        <v>0</v>
      </c>
      <c r="D8" s="2"/>
      <c r="E8" s="2"/>
      <c r="F8" s="3"/>
      <c r="G8" s="12"/>
      <c r="H8" s="12"/>
      <c r="I8" s="5">
        <f t="shared" si="0"/>
        <v>0</v>
      </c>
      <c r="J8" s="10">
        <f t="shared" si="1"/>
        <v>0</v>
      </c>
      <c r="K8" s="10">
        <f t="shared" si="9"/>
      </c>
      <c r="L8" s="10">
        <f t="shared" si="2"/>
        <v>0</v>
      </c>
      <c r="M8" s="18">
        <f t="shared" si="3"/>
        <v>0</v>
      </c>
      <c r="N8" s="18">
        <f t="shared" si="4"/>
        <v>0</v>
      </c>
      <c r="O8" s="18">
        <f t="shared" si="5"/>
        <v>0</v>
      </c>
      <c r="P8" s="19">
        <f t="shared" si="8"/>
      </c>
      <c r="Q8" s="18">
        <f t="shared" si="6"/>
        <v>0</v>
      </c>
    </row>
    <row r="9" spans="1:17" ht="13.5">
      <c r="A9" s="4">
        <v>7</v>
      </c>
      <c r="B9" s="4" t="s">
        <v>0</v>
      </c>
      <c r="C9" s="12">
        <f t="shared" si="7"/>
        <v>0</v>
      </c>
      <c r="D9" s="3"/>
      <c r="E9" s="14"/>
      <c r="F9" s="3"/>
      <c r="G9" s="12"/>
      <c r="H9" s="14"/>
      <c r="I9" s="5">
        <f t="shared" si="0"/>
        <v>0</v>
      </c>
      <c r="J9" s="10">
        <f t="shared" si="1"/>
        <v>0</v>
      </c>
      <c r="K9" s="10">
        <f t="shared" si="9"/>
      </c>
      <c r="L9" s="10">
        <f t="shared" si="2"/>
        <v>0</v>
      </c>
      <c r="M9" s="18">
        <f t="shared" si="3"/>
        <v>0</v>
      </c>
      <c r="N9" s="18">
        <f t="shared" si="4"/>
        <v>0</v>
      </c>
      <c r="O9" s="18">
        <f t="shared" si="5"/>
        <v>0</v>
      </c>
      <c r="P9" s="19">
        <f t="shared" si="8"/>
      </c>
      <c r="Q9" s="18">
        <f t="shared" si="6"/>
        <v>0</v>
      </c>
    </row>
    <row r="10" spans="1:17" ht="13.5">
      <c r="A10" s="4">
        <v>8</v>
      </c>
      <c r="B10" s="4" t="s">
        <v>1</v>
      </c>
      <c r="C10" s="12">
        <f t="shared" si="7"/>
        <v>0</v>
      </c>
      <c r="D10" s="2"/>
      <c r="E10" s="2"/>
      <c r="F10" s="3"/>
      <c r="G10" s="3"/>
      <c r="H10" s="12"/>
      <c r="I10" s="5">
        <f aca="true" t="shared" si="10" ref="I10:I33">MIN(VALUE(E10-D10-F10),VALUE("8:00"))</f>
        <v>0</v>
      </c>
      <c r="J10" s="10">
        <f t="shared" si="1"/>
        <v>0</v>
      </c>
      <c r="K10" s="10">
        <f t="shared" si="9"/>
      </c>
      <c r="L10" s="10">
        <f t="shared" si="2"/>
        <v>0</v>
      </c>
      <c r="M10" s="18">
        <f t="shared" si="3"/>
        <v>0</v>
      </c>
      <c r="N10" s="18">
        <f t="shared" si="4"/>
        <v>0</v>
      </c>
      <c r="O10" s="18">
        <f t="shared" si="5"/>
        <v>0</v>
      </c>
      <c r="P10" s="19">
        <f t="shared" si="8"/>
      </c>
      <c r="Q10" s="18">
        <f t="shared" si="6"/>
        <v>0</v>
      </c>
    </row>
    <row r="11" spans="1:17" ht="13.5">
      <c r="A11" s="4">
        <v>9</v>
      </c>
      <c r="B11" s="4" t="s">
        <v>2</v>
      </c>
      <c r="C11" s="12">
        <f t="shared" si="7"/>
        <v>0</v>
      </c>
      <c r="D11" s="2"/>
      <c r="E11" s="2"/>
      <c r="F11" s="3"/>
      <c r="G11" s="3"/>
      <c r="H11" s="12"/>
      <c r="I11" s="5">
        <f t="shared" si="10"/>
        <v>0</v>
      </c>
      <c r="J11" s="10">
        <f t="shared" si="1"/>
        <v>0</v>
      </c>
      <c r="K11" s="10">
        <f t="shared" si="9"/>
      </c>
      <c r="L11" s="10">
        <f t="shared" si="2"/>
        <v>0</v>
      </c>
      <c r="M11" s="18">
        <f t="shared" si="3"/>
        <v>0</v>
      </c>
      <c r="N11" s="18">
        <f t="shared" si="4"/>
        <v>0</v>
      </c>
      <c r="O11" s="18">
        <f t="shared" si="5"/>
        <v>0</v>
      </c>
      <c r="P11" s="19">
        <f t="shared" si="8"/>
      </c>
      <c r="Q11" s="18">
        <f t="shared" si="6"/>
        <v>0</v>
      </c>
    </row>
    <row r="12" spans="1:17" ht="13.5">
      <c r="A12" s="4">
        <v>10</v>
      </c>
      <c r="B12" s="4" t="s">
        <v>3</v>
      </c>
      <c r="C12" s="12">
        <f t="shared" si="7"/>
        <v>0</v>
      </c>
      <c r="D12" s="3"/>
      <c r="E12" s="14"/>
      <c r="F12" s="3"/>
      <c r="G12" s="14"/>
      <c r="H12" s="12"/>
      <c r="I12" s="5">
        <f t="shared" si="10"/>
        <v>0</v>
      </c>
      <c r="J12" s="10">
        <f t="shared" si="1"/>
        <v>0</v>
      </c>
      <c r="K12" s="10">
        <f t="shared" si="9"/>
      </c>
      <c r="L12" s="10">
        <f t="shared" si="2"/>
        <v>0</v>
      </c>
      <c r="M12" s="18">
        <f t="shared" si="3"/>
        <v>0</v>
      </c>
      <c r="N12" s="18">
        <f t="shared" si="4"/>
        <v>0</v>
      </c>
      <c r="O12" s="18">
        <f t="shared" si="5"/>
        <v>0</v>
      </c>
      <c r="P12" s="19">
        <f t="shared" si="8"/>
      </c>
      <c r="Q12" s="18">
        <f t="shared" si="6"/>
        <v>0</v>
      </c>
    </row>
    <row r="13" spans="1:17" ht="13.5">
      <c r="A13" s="4">
        <v>11</v>
      </c>
      <c r="B13" s="4" t="s">
        <v>4</v>
      </c>
      <c r="C13" s="12">
        <f t="shared" si="7"/>
        <v>0</v>
      </c>
      <c r="D13" s="2"/>
      <c r="E13" s="2"/>
      <c r="F13" s="3"/>
      <c r="G13" s="14"/>
      <c r="H13" s="12"/>
      <c r="I13" s="5">
        <f t="shared" si="10"/>
        <v>0</v>
      </c>
      <c r="J13" s="10">
        <f t="shared" si="1"/>
        <v>0</v>
      </c>
      <c r="K13" s="10">
        <f t="shared" si="9"/>
      </c>
      <c r="L13" s="10">
        <f t="shared" si="2"/>
        <v>0</v>
      </c>
      <c r="M13" s="18">
        <f t="shared" si="3"/>
        <v>0</v>
      </c>
      <c r="N13" s="18">
        <f t="shared" si="4"/>
        <v>0</v>
      </c>
      <c r="O13" s="18">
        <f t="shared" si="5"/>
        <v>0</v>
      </c>
      <c r="P13" s="19">
        <f t="shared" si="8"/>
      </c>
      <c r="Q13" s="18">
        <f t="shared" si="6"/>
        <v>0</v>
      </c>
    </row>
    <row r="14" spans="1:17" ht="13.5">
      <c r="A14" s="4">
        <v>12</v>
      </c>
      <c r="B14" s="4" t="s">
        <v>5</v>
      </c>
      <c r="C14" s="12">
        <f t="shared" si="7"/>
        <v>0</v>
      </c>
      <c r="D14" s="2"/>
      <c r="E14" s="2"/>
      <c r="F14" s="3"/>
      <c r="G14" s="3"/>
      <c r="H14" s="14"/>
      <c r="I14" s="5">
        <f t="shared" si="10"/>
        <v>0</v>
      </c>
      <c r="J14" s="10">
        <f t="shared" si="1"/>
        <v>0</v>
      </c>
      <c r="K14" s="10">
        <f t="shared" si="9"/>
        <v>0</v>
      </c>
      <c r="L14" s="10">
        <f t="shared" si="2"/>
        <v>0</v>
      </c>
      <c r="M14" s="18">
        <f t="shared" si="3"/>
        <v>0</v>
      </c>
      <c r="N14" s="18">
        <f t="shared" si="4"/>
        <v>0</v>
      </c>
      <c r="O14" s="18">
        <f t="shared" si="5"/>
        <v>0</v>
      </c>
      <c r="P14" s="19">
        <f t="shared" si="8"/>
        <v>0</v>
      </c>
      <c r="Q14" s="18">
        <f t="shared" si="6"/>
        <v>0</v>
      </c>
    </row>
    <row r="15" spans="1:17" ht="13.5">
      <c r="A15" s="4">
        <v>13</v>
      </c>
      <c r="B15" s="4" t="s">
        <v>6</v>
      </c>
      <c r="C15" s="12">
        <f t="shared" si="7"/>
        <v>0</v>
      </c>
      <c r="D15" s="2"/>
      <c r="E15" s="2"/>
      <c r="F15" s="3"/>
      <c r="G15" s="3"/>
      <c r="H15" s="14"/>
      <c r="I15" s="5">
        <f t="shared" si="10"/>
        <v>0</v>
      </c>
      <c r="J15" s="10">
        <f t="shared" si="1"/>
        <v>0</v>
      </c>
      <c r="K15" s="10">
        <f t="shared" si="9"/>
      </c>
      <c r="L15" s="10">
        <f t="shared" si="2"/>
        <v>0</v>
      </c>
      <c r="M15" s="18">
        <f t="shared" si="3"/>
        <v>0</v>
      </c>
      <c r="N15" s="18">
        <f t="shared" si="4"/>
        <v>0</v>
      </c>
      <c r="O15" s="18">
        <f t="shared" si="5"/>
        <v>0</v>
      </c>
      <c r="P15" s="19">
        <f t="shared" si="8"/>
      </c>
      <c r="Q15" s="18">
        <f t="shared" si="6"/>
        <v>0</v>
      </c>
    </row>
    <row r="16" spans="1:17" ht="13.5">
      <c r="A16" s="4">
        <v>14</v>
      </c>
      <c r="B16" s="4" t="s">
        <v>0</v>
      </c>
      <c r="C16" s="12">
        <f t="shared" si="7"/>
        <v>0</v>
      </c>
      <c r="D16" s="1"/>
      <c r="E16" s="1"/>
      <c r="F16" s="1"/>
      <c r="G16" s="1"/>
      <c r="H16" s="12"/>
      <c r="I16" s="5">
        <f t="shared" si="10"/>
        <v>0</v>
      </c>
      <c r="J16" s="10">
        <f t="shared" si="1"/>
        <v>0</v>
      </c>
      <c r="K16" s="10">
        <f t="shared" si="9"/>
      </c>
      <c r="L16" s="10">
        <f t="shared" si="2"/>
        <v>0</v>
      </c>
      <c r="M16" s="18">
        <f t="shared" si="3"/>
        <v>0</v>
      </c>
      <c r="N16" s="18">
        <f t="shared" si="4"/>
        <v>0</v>
      </c>
      <c r="O16" s="18">
        <f t="shared" si="5"/>
        <v>0</v>
      </c>
      <c r="P16" s="19">
        <f t="shared" si="8"/>
      </c>
      <c r="Q16" s="18">
        <f t="shared" si="6"/>
        <v>0</v>
      </c>
    </row>
    <row r="17" spans="1:17" ht="13.5">
      <c r="A17" s="4">
        <v>15</v>
      </c>
      <c r="B17" s="4" t="s">
        <v>1</v>
      </c>
      <c r="C17" s="12">
        <f t="shared" si="7"/>
        <v>0</v>
      </c>
      <c r="D17" s="1"/>
      <c r="E17" s="1"/>
      <c r="F17" s="1"/>
      <c r="G17" s="1"/>
      <c r="H17" s="13"/>
      <c r="I17" s="5">
        <f t="shared" si="10"/>
        <v>0</v>
      </c>
      <c r="J17" s="10">
        <f t="shared" si="1"/>
        <v>0</v>
      </c>
      <c r="K17" s="10">
        <f t="shared" si="9"/>
      </c>
      <c r="L17" s="10">
        <f t="shared" si="2"/>
        <v>0</v>
      </c>
      <c r="M17" s="18">
        <f t="shared" si="3"/>
        <v>0</v>
      </c>
      <c r="N17" s="18">
        <f t="shared" si="4"/>
        <v>0</v>
      </c>
      <c r="O17" s="18">
        <f t="shared" si="5"/>
        <v>0</v>
      </c>
      <c r="P17" s="19">
        <f t="shared" si="8"/>
      </c>
      <c r="Q17" s="18">
        <f t="shared" si="6"/>
        <v>0</v>
      </c>
    </row>
    <row r="18" spans="1:17" ht="13.5">
      <c r="A18" s="4">
        <v>16</v>
      </c>
      <c r="B18" s="4" t="s">
        <v>2</v>
      </c>
      <c r="C18" s="12">
        <f t="shared" si="7"/>
        <v>0</v>
      </c>
      <c r="D18" s="2"/>
      <c r="E18" s="2"/>
      <c r="F18" s="3"/>
      <c r="G18" s="3"/>
      <c r="H18" s="14"/>
      <c r="I18" s="5">
        <f t="shared" si="10"/>
        <v>0</v>
      </c>
      <c r="J18" s="10">
        <f t="shared" si="1"/>
        <v>0</v>
      </c>
      <c r="K18" s="10">
        <f t="shared" si="9"/>
      </c>
      <c r="L18" s="10">
        <f t="shared" si="2"/>
        <v>0</v>
      </c>
      <c r="M18" s="18">
        <f t="shared" si="3"/>
        <v>0</v>
      </c>
      <c r="N18" s="18">
        <f t="shared" si="4"/>
        <v>0</v>
      </c>
      <c r="O18" s="18">
        <f t="shared" si="5"/>
        <v>0</v>
      </c>
      <c r="P18" s="19">
        <f t="shared" si="8"/>
      </c>
      <c r="Q18" s="18">
        <f t="shared" si="6"/>
        <v>0</v>
      </c>
    </row>
    <row r="19" spans="1:17" ht="13.5">
      <c r="A19" s="4">
        <v>17</v>
      </c>
      <c r="B19" s="4" t="s">
        <v>3</v>
      </c>
      <c r="C19" s="12">
        <f t="shared" si="7"/>
        <v>0</v>
      </c>
      <c r="D19" s="2"/>
      <c r="E19" s="2"/>
      <c r="F19" s="3"/>
      <c r="G19" s="3"/>
      <c r="H19" s="14"/>
      <c r="I19" s="5">
        <f t="shared" si="10"/>
        <v>0</v>
      </c>
      <c r="J19" s="10">
        <f t="shared" si="1"/>
        <v>0</v>
      </c>
      <c r="K19" s="10">
        <f t="shared" si="9"/>
      </c>
      <c r="L19" s="10">
        <f t="shared" si="2"/>
        <v>0</v>
      </c>
      <c r="M19" s="18">
        <f t="shared" si="3"/>
        <v>0</v>
      </c>
      <c r="N19" s="18">
        <f t="shared" si="4"/>
        <v>0</v>
      </c>
      <c r="O19" s="18">
        <f t="shared" si="5"/>
        <v>0</v>
      </c>
      <c r="P19" s="19">
        <f t="shared" si="8"/>
      </c>
      <c r="Q19" s="18">
        <f t="shared" si="6"/>
        <v>0</v>
      </c>
    </row>
    <row r="20" spans="1:17" ht="13.5">
      <c r="A20" s="4">
        <v>18</v>
      </c>
      <c r="B20" s="4" t="s">
        <v>4</v>
      </c>
      <c r="C20" s="12">
        <f t="shared" si="7"/>
        <v>0</v>
      </c>
      <c r="D20" s="2"/>
      <c r="E20" s="2"/>
      <c r="F20" s="3"/>
      <c r="G20" s="3"/>
      <c r="H20" s="14"/>
      <c r="I20" s="5">
        <f t="shared" si="10"/>
        <v>0</v>
      </c>
      <c r="J20" s="10">
        <f t="shared" si="1"/>
        <v>0</v>
      </c>
      <c r="K20" s="10">
        <f t="shared" si="9"/>
      </c>
      <c r="L20" s="10">
        <f t="shared" si="2"/>
        <v>0</v>
      </c>
      <c r="M20" s="18">
        <f t="shared" si="3"/>
        <v>0</v>
      </c>
      <c r="N20" s="18">
        <f t="shared" si="4"/>
        <v>0</v>
      </c>
      <c r="O20" s="18">
        <f t="shared" si="5"/>
        <v>0</v>
      </c>
      <c r="P20" s="19">
        <f t="shared" si="8"/>
      </c>
      <c r="Q20" s="18">
        <f t="shared" si="6"/>
        <v>0</v>
      </c>
    </row>
    <row r="21" spans="1:17" ht="13.5">
      <c r="A21" s="4">
        <v>19</v>
      </c>
      <c r="B21" s="4" t="s">
        <v>5</v>
      </c>
      <c r="C21" s="12">
        <f t="shared" si="7"/>
        <v>0</v>
      </c>
      <c r="D21" s="2"/>
      <c r="E21" s="2"/>
      <c r="F21" s="3"/>
      <c r="G21" s="3"/>
      <c r="H21" s="14"/>
      <c r="I21" s="5">
        <f t="shared" si="10"/>
        <v>0</v>
      </c>
      <c r="J21" s="10">
        <f t="shared" si="1"/>
        <v>0</v>
      </c>
      <c r="K21" s="10">
        <f t="shared" si="9"/>
        <v>0</v>
      </c>
      <c r="L21" s="10">
        <f t="shared" si="2"/>
        <v>0</v>
      </c>
      <c r="M21" s="18">
        <f t="shared" si="3"/>
        <v>0</v>
      </c>
      <c r="N21" s="18">
        <f t="shared" si="4"/>
        <v>0</v>
      </c>
      <c r="O21" s="18">
        <f t="shared" si="5"/>
        <v>0</v>
      </c>
      <c r="P21" s="19">
        <f t="shared" si="8"/>
        <v>0</v>
      </c>
      <c r="Q21" s="18">
        <f t="shared" si="6"/>
        <v>0</v>
      </c>
    </row>
    <row r="22" spans="1:17" ht="13.5">
      <c r="A22" s="4">
        <v>20</v>
      </c>
      <c r="B22" s="4" t="s">
        <v>6</v>
      </c>
      <c r="C22" s="12">
        <f t="shared" si="7"/>
        <v>0</v>
      </c>
      <c r="D22" s="2"/>
      <c r="E22" s="2"/>
      <c r="F22" s="3"/>
      <c r="G22" s="3"/>
      <c r="H22" s="14"/>
      <c r="I22" s="5">
        <f t="shared" si="10"/>
        <v>0</v>
      </c>
      <c r="J22" s="10">
        <f t="shared" si="1"/>
        <v>0</v>
      </c>
      <c r="K22" s="10">
        <f t="shared" si="9"/>
      </c>
      <c r="L22" s="10">
        <f t="shared" si="2"/>
        <v>0</v>
      </c>
      <c r="M22" s="18">
        <f t="shared" si="3"/>
        <v>0</v>
      </c>
      <c r="N22" s="18">
        <f t="shared" si="4"/>
        <v>0</v>
      </c>
      <c r="O22" s="18">
        <f t="shared" si="5"/>
        <v>0</v>
      </c>
      <c r="P22" s="19">
        <f t="shared" si="8"/>
      </c>
      <c r="Q22" s="18">
        <f t="shared" si="6"/>
        <v>0</v>
      </c>
    </row>
    <row r="23" spans="1:17" ht="13.5">
      <c r="A23" s="4">
        <v>21</v>
      </c>
      <c r="B23" s="4" t="s">
        <v>0</v>
      </c>
      <c r="C23" s="12">
        <f t="shared" si="7"/>
        <v>0</v>
      </c>
      <c r="D23" s="1"/>
      <c r="E23" s="1"/>
      <c r="F23" s="1"/>
      <c r="G23" s="1"/>
      <c r="H23" s="14"/>
      <c r="I23" s="5">
        <f t="shared" si="10"/>
        <v>0</v>
      </c>
      <c r="J23" s="10">
        <f t="shared" si="1"/>
        <v>0</v>
      </c>
      <c r="K23" s="10">
        <f t="shared" si="9"/>
      </c>
      <c r="L23" s="10">
        <f t="shared" si="2"/>
        <v>0</v>
      </c>
      <c r="M23" s="18">
        <f t="shared" si="3"/>
        <v>0</v>
      </c>
      <c r="N23" s="18">
        <f t="shared" si="4"/>
        <v>0</v>
      </c>
      <c r="O23" s="18">
        <f t="shared" si="5"/>
        <v>0</v>
      </c>
      <c r="P23" s="19">
        <f t="shared" si="8"/>
      </c>
      <c r="Q23" s="18">
        <f t="shared" si="6"/>
        <v>0</v>
      </c>
    </row>
    <row r="24" spans="1:17" ht="13.5">
      <c r="A24" s="4">
        <v>22</v>
      </c>
      <c r="B24" s="4" t="s">
        <v>1</v>
      </c>
      <c r="C24" s="12">
        <f t="shared" si="7"/>
        <v>0</v>
      </c>
      <c r="D24" s="2"/>
      <c r="E24" s="2"/>
      <c r="F24" s="3"/>
      <c r="G24" s="3"/>
      <c r="H24" s="14"/>
      <c r="I24" s="5">
        <f t="shared" si="10"/>
        <v>0</v>
      </c>
      <c r="J24" s="10">
        <f t="shared" si="1"/>
        <v>0</v>
      </c>
      <c r="K24" s="10">
        <f t="shared" si="9"/>
      </c>
      <c r="L24" s="10">
        <f t="shared" si="2"/>
        <v>0</v>
      </c>
      <c r="M24" s="18">
        <f t="shared" si="3"/>
        <v>0</v>
      </c>
      <c r="N24" s="18">
        <f t="shared" si="4"/>
        <v>0</v>
      </c>
      <c r="O24" s="18">
        <f t="shared" si="5"/>
        <v>0</v>
      </c>
      <c r="P24" s="19">
        <f t="shared" si="8"/>
      </c>
      <c r="Q24" s="18">
        <f t="shared" si="6"/>
        <v>0</v>
      </c>
    </row>
    <row r="25" spans="1:17" ht="13.5">
      <c r="A25" s="4">
        <v>23</v>
      </c>
      <c r="B25" s="4" t="s">
        <v>2</v>
      </c>
      <c r="C25" s="12">
        <f t="shared" si="7"/>
        <v>0</v>
      </c>
      <c r="D25" s="2"/>
      <c r="E25" s="2"/>
      <c r="F25" s="3"/>
      <c r="G25" s="3"/>
      <c r="H25" s="14"/>
      <c r="I25" s="5">
        <f t="shared" si="10"/>
        <v>0</v>
      </c>
      <c r="J25" s="10">
        <f t="shared" si="1"/>
        <v>0</v>
      </c>
      <c r="K25" s="10">
        <f t="shared" si="9"/>
      </c>
      <c r="L25" s="10">
        <f t="shared" si="2"/>
        <v>0</v>
      </c>
      <c r="M25" s="18">
        <f t="shared" si="3"/>
        <v>0</v>
      </c>
      <c r="N25" s="18">
        <f t="shared" si="4"/>
        <v>0</v>
      </c>
      <c r="O25" s="18">
        <f t="shared" si="5"/>
        <v>0</v>
      </c>
      <c r="P25" s="19">
        <f t="shared" si="8"/>
      </c>
      <c r="Q25" s="18">
        <f t="shared" si="6"/>
        <v>0</v>
      </c>
    </row>
    <row r="26" spans="1:17" ht="13.5">
      <c r="A26" s="4">
        <v>24</v>
      </c>
      <c r="B26" s="4" t="s">
        <v>3</v>
      </c>
      <c r="C26" s="12">
        <f t="shared" si="7"/>
        <v>0</v>
      </c>
      <c r="D26" s="2"/>
      <c r="E26" s="2"/>
      <c r="F26" s="3"/>
      <c r="G26" s="3"/>
      <c r="H26" s="14"/>
      <c r="I26" s="5">
        <f t="shared" si="10"/>
        <v>0</v>
      </c>
      <c r="J26" s="10">
        <f t="shared" si="1"/>
        <v>0</v>
      </c>
      <c r="K26" s="10">
        <f t="shared" si="9"/>
      </c>
      <c r="L26" s="10">
        <f t="shared" si="2"/>
        <v>0</v>
      </c>
      <c r="M26" s="18">
        <f t="shared" si="3"/>
        <v>0</v>
      </c>
      <c r="N26" s="18">
        <f t="shared" si="4"/>
        <v>0</v>
      </c>
      <c r="O26" s="18">
        <f t="shared" si="5"/>
        <v>0</v>
      </c>
      <c r="P26" s="19">
        <f t="shared" si="8"/>
      </c>
      <c r="Q26" s="18">
        <f t="shared" si="6"/>
        <v>0</v>
      </c>
    </row>
    <row r="27" spans="1:17" ht="13.5">
      <c r="A27" s="4">
        <v>25</v>
      </c>
      <c r="B27" s="4" t="s">
        <v>4</v>
      </c>
      <c r="C27" s="12">
        <f t="shared" si="7"/>
        <v>0</v>
      </c>
      <c r="D27" s="2"/>
      <c r="E27" s="2"/>
      <c r="F27" s="3"/>
      <c r="G27" s="3"/>
      <c r="H27" s="14"/>
      <c r="I27" s="5">
        <f t="shared" si="10"/>
        <v>0</v>
      </c>
      <c r="J27" s="10">
        <f t="shared" si="1"/>
        <v>0</v>
      </c>
      <c r="K27" s="10">
        <f t="shared" si="9"/>
      </c>
      <c r="L27" s="10">
        <f t="shared" si="2"/>
        <v>0</v>
      </c>
      <c r="M27" s="18">
        <f t="shared" si="3"/>
        <v>0</v>
      </c>
      <c r="N27" s="18">
        <f t="shared" si="4"/>
        <v>0</v>
      </c>
      <c r="O27" s="18">
        <f t="shared" si="5"/>
        <v>0</v>
      </c>
      <c r="P27" s="19">
        <f t="shared" si="8"/>
      </c>
      <c r="Q27" s="18">
        <f t="shared" si="6"/>
        <v>0</v>
      </c>
    </row>
    <row r="28" spans="1:17" ht="13.5">
      <c r="A28" s="4">
        <v>26</v>
      </c>
      <c r="B28" s="4" t="s">
        <v>5</v>
      </c>
      <c r="C28" s="12">
        <f t="shared" si="7"/>
        <v>0</v>
      </c>
      <c r="D28" s="2"/>
      <c r="E28" s="2"/>
      <c r="F28" s="3"/>
      <c r="G28" s="14"/>
      <c r="H28" s="12"/>
      <c r="I28" s="5">
        <f t="shared" si="10"/>
        <v>0</v>
      </c>
      <c r="J28" s="10">
        <f t="shared" si="1"/>
        <v>0</v>
      </c>
      <c r="K28" s="10">
        <f t="shared" si="9"/>
        <v>0</v>
      </c>
      <c r="L28" s="10">
        <f t="shared" si="2"/>
        <v>0</v>
      </c>
      <c r="M28" s="18">
        <f t="shared" si="3"/>
        <v>0</v>
      </c>
      <c r="N28" s="18">
        <f t="shared" si="4"/>
        <v>0</v>
      </c>
      <c r="O28" s="18">
        <f t="shared" si="5"/>
        <v>0</v>
      </c>
      <c r="P28" s="19">
        <f t="shared" si="8"/>
        <v>0</v>
      </c>
      <c r="Q28" s="18">
        <f t="shared" si="6"/>
        <v>0</v>
      </c>
    </row>
    <row r="29" spans="1:17" ht="13.5">
      <c r="A29" s="4">
        <v>27</v>
      </c>
      <c r="B29" s="4" t="s">
        <v>6</v>
      </c>
      <c r="C29" s="12">
        <f t="shared" si="7"/>
        <v>0</v>
      </c>
      <c r="D29" s="1"/>
      <c r="E29" s="1"/>
      <c r="F29" s="1"/>
      <c r="G29" s="12"/>
      <c r="H29" s="12"/>
      <c r="I29" s="5">
        <f t="shared" si="10"/>
        <v>0</v>
      </c>
      <c r="J29" s="10">
        <f t="shared" si="1"/>
        <v>0</v>
      </c>
      <c r="K29" s="10">
        <f t="shared" si="9"/>
      </c>
      <c r="L29" s="10">
        <f t="shared" si="2"/>
        <v>0</v>
      </c>
      <c r="M29" s="18">
        <f t="shared" si="3"/>
        <v>0</v>
      </c>
      <c r="N29" s="18">
        <f t="shared" si="4"/>
        <v>0</v>
      </c>
      <c r="O29" s="18">
        <f t="shared" si="5"/>
        <v>0</v>
      </c>
      <c r="P29" s="19">
        <f t="shared" si="8"/>
      </c>
      <c r="Q29" s="18">
        <f t="shared" si="6"/>
        <v>0</v>
      </c>
    </row>
    <row r="30" spans="1:17" ht="13.5">
      <c r="A30" s="4">
        <v>28</v>
      </c>
      <c r="B30" s="4" t="s">
        <v>0</v>
      </c>
      <c r="C30" s="12">
        <f t="shared" si="7"/>
        <v>0</v>
      </c>
      <c r="D30" s="2"/>
      <c r="E30" s="2"/>
      <c r="F30" s="3"/>
      <c r="G30" s="14"/>
      <c r="H30" s="14"/>
      <c r="I30" s="5">
        <f t="shared" si="10"/>
        <v>0</v>
      </c>
      <c r="J30" s="10">
        <f t="shared" si="1"/>
        <v>0</v>
      </c>
      <c r="K30" s="10">
        <f t="shared" si="9"/>
      </c>
      <c r="L30" s="10">
        <f t="shared" si="2"/>
        <v>0</v>
      </c>
      <c r="M30" s="18">
        <f t="shared" si="3"/>
        <v>0</v>
      </c>
      <c r="N30" s="18">
        <f t="shared" si="4"/>
        <v>0</v>
      </c>
      <c r="O30" s="18">
        <f t="shared" si="5"/>
        <v>0</v>
      </c>
      <c r="P30" s="19">
        <f t="shared" si="8"/>
      </c>
      <c r="Q30" s="18">
        <f t="shared" si="6"/>
        <v>0</v>
      </c>
    </row>
    <row r="31" spans="1:17" ht="13.5">
      <c r="A31" s="4">
        <v>29</v>
      </c>
      <c r="B31" s="4" t="s">
        <v>1</v>
      </c>
      <c r="C31" s="12">
        <f t="shared" si="7"/>
        <v>0</v>
      </c>
      <c r="D31" s="2"/>
      <c r="E31" s="2"/>
      <c r="F31" s="3"/>
      <c r="G31" s="14"/>
      <c r="H31" s="14"/>
      <c r="I31" s="5">
        <f t="shared" si="10"/>
        <v>0</v>
      </c>
      <c r="J31" s="10">
        <f t="shared" si="1"/>
        <v>0</v>
      </c>
      <c r="K31" s="10">
        <f t="shared" si="9"/>
      </c>
      <c r="L31" s="10">
        <f t="shared" si="2"/>
        <v>0</v>
      </c>
      <c r="M31" s="18">
        <f t="shared" si="3"/>
        <v>0</v>
      </c>
      <c r="N31" s="18">
        <f t="shared" si="4"/>
        <v>0</v>
      </c>
      <c r="O31" s="18">
        <f t="shared" si="5"/>
        <v>0</v>
      </c>
      <c r="P31" s="19">
        <f t="shared" si="8"/>
      </c>
      <c r="Q31" s="18">
        <f t="shared" si="6"/>
        <v>0</v>
      </c>
    </row>
    <row r="32" spans="1:17" ht="13.5">
      <c r="A32" s="4">
        <v>30</v>
      </c>
      <c r="B32" s="4" t="s">
        <v>2</v>
      </c>
      <c r="C32" s="12">
        <f t="shared" si="7"/>
        <v>0</v>
      </c>
      <c r="D32" s="2"/>
      <c r="E32" s="2"/>
      <c r="F32" s="3"/>
      <c r="G32" s="14"/>
      <c r="H32" s="14"/>
      <c r="I32" s="5">
        <f t="shared" si="10"/>
        <v>0</v>
      </c>
      <c r="J32" s="10">
        <f t="shared" si="1"/>
        <v>0</v>
      </c>
      <c r="K32" s="10">
        <f t="shared" si="9"/>
      </c>
      <c r="L32" s="10">
        <f t="shared" si="2"/>
        <v>0</v>
      </c>
      <c r="M32" s="18">
        <f t="shared" si="3"/>
        <v>0</v>
      </c>
      <c r="N32" s="18">
        <f t="shared" si="4"/>
        <v>0</v>
      </c>
      <c r="O32" s="18">
        <f t="shared" si="5"/>
        <v>0</v>
      </c>
      <c r="P32" s="19">
        <f t="shared" si="8"/>
      </c>
      <c r="Q32" s="18">
        <f t="shared" si="6"/>
        <v>0</v>
      </c>
    </row>
    <row r="33" spans="1:17" ht="13.5">
      <c r="A33" s="4">
        <v>31</v>
      </c>
      <c r="B33" s="4" t="s">
        <v>3</v>
      </c>
      <c r="C33" s="12">
        <f t="shared" si="7"/>
        <v>0</v>
      </c>
      <c r="D33" s="2"/>
      <c r="E33" s="2"/>
      <c r="F33" s="3"/>
      <c r="G33" s="14"/>
      <c r="H33" s="14"/>
      <c r="I33" s="5">
        <f t="shared" si="10"/>
        <v>0</v>
      </c>
      <c r="J33" s="10">
        <f t="shared" si="1"/>
        <v>0</v>
      </c>
      <c r="K33" s="10">
        <f t="shared" si="9"/>
      </c>
      <c r="L33" s="10">
        <f t="shared" si="2"/>
        <v>0</v>
      </c>
      <c r="M33" s="18">
        <f t="shared" si="3"/>
        <v>0</v>
      </c>
      <c r="N33" s="18">
        <f t="shared" si="4"/>
        <v>0</v>
      </c>
      <c r="O33" s="18">
        <f t="shared" si="5"/>
        <v>0</v>
      </c>
      <c r="P33" s="19">
        <f t="shared" si="8"/>
      </c>
      <c r="Q33" s="18">
        <f t="shared" si="6"/>
        <v>0</v>
      </c>
    </row>
    <row r="34" ht="14.25" thickBot="1"/>
    <row r="35" spans="8:10" ht="15" thickBot="1" thickTop="1">
      <c r="H35" s="15" t="s">
        <v>16</v>
      </c>
      <c r="I35" s="11">
        <f>SUM(I29:I33)</f>
        <v>0</v>
      </c>
      <c r="J35" s="6"/>
    </row>
    <row r="36" ht="15" thickBot="1" thickTop="1"/>
    <row r="37" spans="8:17" ht="15" thickBot="1" thickTop="1">
      <c r="H37" s="15" t="s">
        <v>26</v>
      </c>
      <c r="I37" s="11">
        <f aca="true" t="shared" si="11" ref="I37:Q37">SUM(I3:I33)</f>
        <v>0</v>
      </c>
      <c r="J37" s="11">
        <f t="shared" si="11"/>
        <v>0</v>
      </c>
      <c r="K37" s="11">
        <f t="shared" si="11"/>
        <v>0</v>
      </c>
      <c r="L37" s="11">
        <f t="shared" si="11"/>
        <v>0</v>
      </c>
      <c r="M37" s="17">
        <f t="shared" si="11"/>
        <v>0</v>
      </c>
      <c r="N37" s="17">
        <f t="shared" si="11"/>
        <v>0</v>
      </c>
      <c r="O37" s="17">
        <f t="shared" si="11"/>
        <v>0</v>
      </c>
      <c r="P37" s="17">
        <f t="shared" si="11"/>
        <v>0</v>
      </c>
      <c r="Q37" s="17">
        <f t="shared" si="11"/>
        <v>0</v>
      </c>
    </row>
    <row r="38" spans="9:12" ht="14.25" thickTop="1">
      <c r="I38" s="8"/>
      <c r="J38" s="16"/>
      <c r="K38" s="8"/>
      <c r="L38" s="8"/>
    </row>
    <row r="42" ht="13.5">
      <c r="K42" s="2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0" zoomScaleNormal="80" workbookViewId="0" topLeftCell="A1">
      <selection activeCell="H33" sqref="H33"/>
    </sheetView>
  </sheetViews>
  <sheetFormatPr defaultColWidth="9.00390625" defaultRowHeight="13.5"/>
  <cols>
    <col min="1" max="1" width="9.00390625" style="9" customWidth="1"/>
    <col min="2" max="2" width="4.75390625" style="9" customWidth="1"/>
    <col min="3" max="3" width="6.25390625" style="9" customWidth="1"/>
    <col min="4" max="5" width="9.00390625" style="7" customWidth="1"/>
    <col min="6" max="6" width="9.00390625" style="9" customWidth="1"/>
    <col min="7" max="7" width="13.875" style="9" customWidth="1"/>
    <col min="8" max="8" width="12.50390625" style="9" customWidth="1"/>
    <col min="9" max="9" width="11.625" style="9" customWidth="1"/>
    <col min="10" max="11" width="17.00390625" style="9" customWidth="1"/>
    <col min="12" max="12" width="9.875" style="9" customWidth="1"/>
    <col min="13" max="13" width="9.00390625" style="9" customWidth="1"/>
    <col min="14" max="14" width="9.875" style="9" customWidth="1"/>
    <col min="15" max="15" width="15.625" style="9" customWidth="1"/>
    <col min="16" max="16" width="14.875" style="9" customWidth="1"/>
    <col min="17" max="17" width="12.50390625" style="9" customWidth="1"/>
    <col min="18" max="16384" width="9.00390625" style="9" customWidth="1"/>
  </cols>
  <sheetData>
    <row r="1" spans="1:17" ht="13.5">
      <c r="A1" s="4" t="s">
        <v>7</v>
      </c>
      <c r="B1" s="4" t="s">
        <v>8</v>
      </c>
      <c r="C1" s="4" t="s">
        <v>12</v>
      </c>
      <c r="D1" s="10" t="s">
        <v>10</v>
      </c>
      <c r="E1" s="10" t="s">
        <v>11</v>
      </c>
      <c r="F1" s="4" t="s">
        <v>9</v>
      </c>
      <c r="G1" s="4" t="s">
        <v>14</v>
      </c>
      <c r="H1" s="4" t="s">
        <v>17</v>
      </c>
      <c r="I1" s="4" t="s">
        <v>24</v>
      </c>
      <c r="J1" s="4" t="s">
        <v>19</v>
      </c>
      <c r="K1" s="4" t="s">
        <v>21</v>
      </c>
      <c r="L1" s="4" t="s">
        <v>13</v>
      </c>
      <c r="M1" s="4" t="s">
        <v>23</v>
      </c>
      <c r="N1" s="4" t="s">
        <v>25</v>
      </c>
      <c r="O1" s="4" t="s">
        <v>18</v>
      </c>
      <c r="P1" s="4" t="s">
        <v>20</v>
      </c>
      <c r="Q1" s="4" t="s">
        <v>22</v>
      </c>
    </row>
    <row r="2" spans="1:17" ht="13.5">
      <c r="A2" s="4" t="s">
        <v>15</v>
      </c>
      <c r="B2" s="4"/>
      <c r="C2" s="4"/>
      <c r="D2" s="10"/>
      <c r="E2" s="10"/>
      <c r="F2" s="4"/>
      <c r="G2" s="4"/>
      <c r="H2" s="4"/>
      <c r="I2" s="10">
        <f>'2013年3月'!I35</f>
        <v>0</v>
      </c>
      <c r="J2" s="4"/>
      <c r="K2" s="4"/>
      <c r="L2" s="4"/>
      <c r="M2" s="4"/>
      <c r="N2" s="4"/>
      <c r="O2" s="4"/>
      <c r="P2" s="4"/>
      <c r="Q2" s="4"/>
    </row>
    <row r="3" spans="1:17" ht="13.5">
      <c r="A3" s="4">
        <v>1</v>
      </c>
      <c r="B3" s="4" t="s">
        <v>6</v>
      </c>
      <c r="C3" s="12">
        <v>800</v>
      </c>
      <c r="D3" s="3">
        <v>0.375</v>
      </c>
      <c r="E3" s="14">
        <v>0.7083333333333334</v>
      </c>
      <c r="F3" s="3">
        <v>0.041666666666666664</v>
      </c>
      <c r="G3" s="12"/>
      <c r="H3" s="12"/>
      <c r="I3" s="5">
        <f>MIN(VALUE(E3-D3-F3),VALUE("8:00"))</f>
        <v>0.2916666666666667</v>
      </c>
      <c r="J3" s="10">
        <f>MAX(VALUE(E3-D3-F3-"8:00"),VALUE(0))</f>
        <v>0</v>
      </c>
      <c r="K3" s="10">
        <f>IF(B3="日",MAX(VALUE(SUM(#REF!)-"40:00"),VALUE(0)),"")</f>
      </c>
      <c r="L3" s="10">
        <f aca="true" t="shared" si="0" ref="L3:L16">MAX(VALUE(MIN(VALUE(E3),VALUE("29:00"))-G3-"22:00"),VALUE(0))+IF(ISBLANK(D3),0,MAX(VALUE(MIN(VALUE(E3),VALUE("5:00"))-D3-G3),VALUE(0)))</f>
        <v>0</v>
      </c>
      <c r="M3" s="18">
        <f>H3*24*C3*1.35</f>
        <v>0</v>
      </c>
      <c r="N3" s="18">
        <f>I3*24*C3</f>
        <v>5600</v>
      </c>
      <c r="O3" s="18">
        <f>J3*24*C3*1.25</f>
        <v>0</v>
      </c>
      <c r="P3" s="19">
        <f>IF(B3="日",K3*24*C3*0.25,"")</f>
      </c>
      <c r="Q3" s="18">
        <f>L3*24*C3*0.25</f>
        <v>0</v>
      </c>
    </row>
    <row r="4" spans="1:17" ht="13.5">
      <c r="A4" s="4">
        <v>2</v>
      </c>
      <c r="B4" s="4" t="s">
        <v>0</v>
      </c>
      <c r="C4" s="12">
        <f>C3</f>
        <v>800</v>
      </c>
      <c r="D4" s="3">
        <v>0.375</v>
      </c>
      <c r="E4" s="14">
        <v>0.75</v>
      </c>
      <c r="F4" s="3">
        <v>0.041666666666666664</v>
      </c>
      <c r="G4" s="12"/>
      <c r="H4" s="12"/>
      <c r="I4" s="5">
        <f aca="true" t="shared" si="1" ref="I4:I32">MIN(VALUE(E4-D4-F4),VALUE("8:00"))</f>
        <v>0.3333333333333333</v>
      </c>
      <c r="J4" s="10">
        <f aca="true" t="shared" si="2" ref="J4:J32">MAX(VALUE(E4-D4-F4-"8:00"),VALUE(0))</f>
        <v>0</v>
      </c>
      <c r="K4" s="10">
        <f>IF(B4="日",MAX(VALUE(SUM(I2:I4)-"40:00"),VALUE(0)),"")</f>
      </c>
      <c r="L4" s="10">
        <f t="shared" si="0"/>
        <v>0</v>
      </c>
      <c r="M4" s="18">
        <f aca="true" t="shared" si="3" ref="M4:M32">H4*24*C4*1.35</f>
        <v>0</v>
      </c>
      <c r="N4" s="18">
        <f>I4*24*C4</f>
        <v>6400</v>
      </c>
      <c r="O4" s="18">
        <f aca="true" t="shared" si="4" ref="O4:O32">J4*24*C4*1.25</f>
        <v>0</v>
      </c>
      <c r="P4" s="19">
        <f aca="true" t="shared" si="5" ref="P4:P33">IF(B4="日",K4*24*C4*0.25,"")</f>
      </c>
      <c r="Q4" s="18">
        <f aca="true" t="shared" si="6" ref="Q4:Q32">L4*24*C4*0.25</f>
        <v>0</v>
      </c>
    </row>
    <row r="5" spans="1:17" ht="13.5">
      <c r="A5" s="4">
        <v>3</v>
      </c>
      <c r="B5" s="4" t="s">
        <v>1</v>
      </c>
      <c r="C5" s="12">
        <f aca="true" t="shared" si="7" ref="C5:C32">C4</f>
        <v>800</v>
      </c>
      <c r="D5" s="2">
        <v>0.375</v>
      </c>
      <c r="E5" s="2">
        <v>0.7916666666666666</v>
      </c>
      <c r="F5" s="3">
        <v>0.041666666666666664</v>
      </c>
      <c r="G5" s="12"/>
      <c r="H5" s="12"/>
      <c r="I5" s="5">
        <f t="shared" si="1"/>
        <v>0.3333333333333333</v>
      </c>
      <c r="J5" s="10">
        <f t="shared" si="2"/>
        <v>0.04166666666666663</v>
      </c>
      <c r="K5" s="10">
        <f>IF(B5="日",MAX(VALUE(SUM(#REF!)-"40:00"),VALUE(0)),"")</f>
      </c>
      <c r="L5" s="10">
        <f t="shared" si="0"/>
        <v>0</v>
      </c>
      <c r="M5" s="18">
        <f t="shared" si="3"/>
        <v>0</v>
      </c>
      <c r="N5" s="18">
        <f>I5*24*C5</f>
        <v>6400</v>
      </c>
      <c r="O5" s="18">
        <f>J5*24*C5*1.25</f>
        <v>999.9999999999991</v>
      </c>
      <c r="P5" s="19">
        <f t="shared" si="5"/>
      </c>
      <c r="Q5" s="18">
        <f t="shared" si="6"/>
        <v>0</v>
      </c>
    </row>
    <row r="6" spans="1:17" ht="13.5">
      <c r="A6" s="4">
        <v>4</v>
      </c>
      <c r="B6" s="4" t="s">
        <v>2</v>
      </c>
      <c r="C6" s="12">
        <f t="shared" si="7"/>
        <v>800</v>
      </c>
      <c r="D6" s="2">
        <v>0.375</v>
      </c>
      <c r="E6" s="2">
        <v>0.8125</v>
      </c>
      <c r="F6" s="3">
        <v>0.041666666666666664</v>
      </c>
      <c r="G6" s="12"/>
      <c r="H6" s="12"/>
      <c r="I6" s="5">
        <f t="shared" si="1"/>
        <v>0.3333333333333333</v>
      </c>
      <c r="J6" s="10">
        <f t="shared" si="2"/>
        <v>0.0625</v>
      </c>
      <c r="K6" s="10">
        <f>IF(B6="日",MAX(VALUE(SUM(#REF!)-"40:00"),VALUE(0)),"")</f>
      </c>
      <c r="L6" s="10">
        <f t="shared" si="0"/>
        <v>0</v>
      </c>
      <c r="M6" s="18">
        <f t="shared" si="3"/>
        <v>0</v>
      </c>
      <c r="N6" s="18">
        <f aca="true" t="shared" si="8" ref="N6:N32">I6*24*C6</f>
        <v>6400</v>
      </c>
      <c r="O6" s="18">
        <f t="shared" si="4"/>
        <v>1500</v>
      </c>
      <c r="P6" s="19">
        <f t="shared" si="5"/>
      </c>
      <c r="Q6" s="18">
        <f t="shared" si="6"/>
        <v>0</v>
      </c>
    </row>
    <row r="7" spans="1:17" ht="13.5">
      <c r="A7" s="4">
        <v>5</v>
      </c>
      <c r="B7" s="4" t="s">
        <v>3</v>
      </c>
      <c r="C7" s="12">
        <f t="shared" si="7"/>
        <v>800</v>
      </c>
      <c r="D7" s="2">
        <v>0.375</v>
      </c>
      <c r="E7" s="2">
        <v>0.8333333333333334</v>
      </c>
      <c r="F7" s="3">
        <v>0.052083333333333336</v>
      </c>
      <c r="G7" s="12"/>
      <c r="H7" s="12"/>
      <c r="I7" s="5">
        <f t="shared" si="1"/>
        <v>0.3333333333333333</v>
      </c>
      <c r="J7" s="10">
        <f t="shared" si="2"/>
        <v>0.07291666666666674</v>
      </c>
      <c r="K7" s="10">
        <f>IF(B7="日",MAX(VALUE(SUM(I1:I7)-"40:00"),VALUE(0)),"")</f>
      </c>
      <c r="L7" s="10">
        <f t="shared" si="0"/>
        <v>0</v>
      </c>
      <c r="M7" s="18">
        <f t="shared" si="3"/>
        <v>0</v>
      </c>
      <c r="N7" s="18">
        <f t="shared" si="8"/>
        <v>6400</v>
      </c>
      <c r="O7" s="18">
        <f t="shared" si="4"/>
        <v>1750.0000000000018</v>
      </c>
      <c r="P7" s="19">
        <f t="shared" si="5"/>
      </c>
      <c r="Q7" s="18">
        <f t="shared" si="6"/>
        <v>0</v>
      </c>
    </row>
    <row r="8" spans="1:17" ht="13.5">
      <c r="A8" s="4">
        <v>6</v>
      </c>
      <c r="B8" s="4" t="s">
        <v>4</v>
      </c>
      <c r="C8" s="12">
        <f t="shared" si="7"/>
        <v>800</v>
      </c>
      <c r="D8" s="2">
        <v>0.375</v>
      </c>
      <c r="E8" s="2">
        <v>0.625</v>
      </c>
      <c r="F8" s="3">
        <v>0</v>
      </c>
      <c r="G8" s="12"/>
      <c r="H8" s="12"/>
      <c r="I8" s="5">
        <f t="shared" si="1"/>
        <v>0.25</v>
      </c>
      <c r="J8" s="10">
        <f t="shared" si="2"/>
        <v>0</v>
      </c>
      <c r="K8" s="10">
        <f>IF(B8="日",MAX(VALUE(SUM(I2:I8)-"40:00"),VALUE(0)),"")</f>
      </c>
      <c r="L8" s="10">
        <f t="shared" si="0"/>
        <v>0</v>
      </c>
      <c r="M8" s="18">
        <f t="shared" si="3"/>
        <v>0</v>
      </c>
      <c r="N8" s="18">
        <f t="shared" si="8"/>
        <v>4800</v>
      </c>
      <c r="O8" s="18">
        <f t="shared" si="4"/>
        <v>0</v>
      </c>
      <c r="P8" s="19">
        <f t="shared" si="5"/>
      </c>
      <c r="Q8" s="18">
        <f t="shared" si="6"/>
        <v>0</v>
      </c>
    </row>
    <row r="9" spans="1:17" ht="13.5">
      <c r="A9" s="4">
        <v>7</v>
      </c>
      <c r="B9" s="4" t="s">
        <v>5</v>
      </c>
      <c r="C9" s="12">
        <f t="shared" si="7"/>
        <v>800</v>
      </c>
      <c r="D9" s="3">
        <v>0.375</v>
      </c>
      <c r="E9" s="14">
        <v>0.7083333333333334</v>
      </c>
      <c r="F9" s="3">
        <v>0.041666666666666664</v>
      </c>
      <c r="G9" s="12"/>
      <c r="H9" s="14">
        <v>0.2916666666666667</v>
      </c>
      <c r="I9" s="5"/>
      <c r="J9" s="10">
        <f t="shared" si="2"/>
        <v>0</v>
      </c>
      <c r="K9" s="10">
        <f>IF(B9="日",MAX(VALUE(SUM(I3:I9)-"40:00"),VALUE(0)),"")</f>
        <v>0.20833333333333304</v>
      </c>
      <c r="L9" s="10">
        <f t="shared" si="0"/>
        <v>0</v>
      </c>
      <c r="M9" s="18">
        <f t="shared" si="3"/>
        <v>7560.000000000001</v>
      </c>
      <c r="N9" s="18">
        <f t="shared" si="8"/>
        <v>0</v>
      </c>
      <c r="O9" s="18">
        <f t="shared" si="4"/>
        <v>0</v>
      </c>
      <c r="P9" s="19">
        <f t="shared" si="5"/>
        <v>999.9999999999986</v>
      </c>
      <c r="Q9" s="18">
        <f t="shared" si="6"/>
        <v>0</v>
      </c>
    </row>
    <row r="10" spans="1:17" ht="13.5">
      <c r="A10" s="4">
        <v>8</v>
      </c>
      <c r="B10" s="4" t="s">
        <v>6</v>
      </c>
      <c r="C10" s="12">
        <f t="shared" si="7"/>
        <v>800</v>
      </c>
      <c r="D10" s="2"/>
      <c r="E10" s="2"/>
      <c r="F10" s="3"/>
      <c r="G10" s="3"/>
      <c r="H10" s="12"/>
      <c r="I10" s="5">
        <f t="shared" si="1"/>
        <v>0</v>
      </c>
      <c r="J10" s="10">
        <f t="shared" si="2"/>
        <v>0</v>
      </c>
      <c r="K10" s="10">
        <f>IF(B10="日",MAX(VALUE(SUM(I4:I10)-"40:00"),VALUE(0)),"")</f>
      </c>
      <c r="L10" s="10">
        <f t="shared" si="0"/>
        <v>0</v>
      </c>
      <c r="M10" s="18">
        <f t="shared" si="3"/>
        <v>0</v>
      </c>
      <c r="N10" s="18">
        <f t="shared" si="8"/>
        <v>0</v>
      </c>
      <c r="O10" s="18">
        <f t="shared" si="4"/>
        <v>0</v>
      </c>
      <c r="P10" s="19">
        <f t="shared" si="5"/>
      </c>
      <c r="Q10" s="18">
        <f t="shared" si="6"/>
        <v>0</v>
      </c>
    </row>
    <row r="11" spans="1:17" ht="13.5">
      <c r="A11" s="4">
        <v>9</v>
      </c>
      <c r="B11" s="4" t="s">
        <v>0</v>
      </c>
      <c r="C11" s="12">
        <f t="shared" si="7"/>
        <v>800</v>
      </c>
      <c r="D11" s="2">
        <v>0.8333333333333334</v>
      </c>
      <c r="E11" s="2">
        <v>1.2916666666666667</v>
      </c>
      <c r="F11" s="3">
        <v>0.041666666666666664</v>
      </c>
      <c r="G11" s="3">
        <v>0.041666666666666664</v>
      </c>
      <c r="H11" s="12"/>
      <c r="I11" s="5">
        <f t="shared" si="1"/>
        <v>0.3333333333333333</v>
      </c>
      <c r="J11" s="10">
        <f t="shared" si="2"/>
        <v>0.08333333333333337</v>
      </c>
      <c r="K11" s="10">
        <f>IF(B11="日",MAX(VALUE(SUM(I5:I11)-"40:00"),VALUE(0)),"")</f>
      </c>
      <c r="L11" s="10">
        <f t="shared" si="0"/>
        <v>0.2499999999999999</v>
      </c>
      <c r="M11" s="18">
        <f t="shared" si="3"/>
        <v>0</v>
      </c>
      <c r="N11" s="18">
        <f t="shared" si="8"/>
        <v>6400</v>
      </c>
      <c r="O11" s="18">
        <f t="shared" si="4"/>
        <v>2000.000000000001</v>
      </c>
      <c r="P11" s="19">
        <f t="shared" si="5"/>
      </c>
      <c r="Q11" s="18">
        <f t="shared" si="6"/>
        <v>1199.9999999999995</v>
      </c>
    </row>
    <row r="12" spans="1:17" ht="13.5">
      <c r="A12" s="4">
        <v>10</v>
      </c>
      <c r="B12" s="4" t="s">
        <v>1</v>
      </c>
      <c r="C12" s="12">
        <f t="shared" si="7"/>
        <v>800</v>
      </c>
      <c r="D12" s="3">
        <v>0.041666666666666664</v>
      </c>
      <c r="E12" s="14">
        <v>0.625</v>
      </c>
      <c r="F12" s="3">
        <v>0.07291666666666667</v>
      </c>
      <c r="G12" s="14">
        <v>0.03125</v>
      </c>
      <c r="H12" s="12"/>
      <c r="I12" s="5">
        <f t="shared" si="1"/>
        <v>0.3333333333333333</v>
      </c>
      <c r="J12" s="10">
        <f t="shared" si="2"/>
        <v>0.17708333333333343</v>
      </c>
      <c r="K12" s="10">
        <f aca="true" t="shared" si="9" ref="K12:K32">IF(B12="日",MAX(VALUE(SUM(I6:I12)-"40:00"),VALUE(0)),"")</f>
      </c>
      <c r="L12" s="10">
        <f t="shared" si="0"/>
        <v>0.13541666666666669</v>
      </c>
      <c r="M12" s="18">
        <f t="shared" si="3"/>
        <v>0</v>
      </c>
      <c r="N12" s="18">
        <f t="shared" si="8"/>
        <v>6400</v>
      </c>
      <c r="O12" s="18">
        <f t="shared" si="4"/>
        <v>4250.000000000002</v>
      </c>
      <c r="P12" s="19">
        <f t="shared" si="5"/>
      </c>
      <c r="Q12" s="18">
        <f t="shared" si="6"/>
        <v>650.0000000000001</v>
      </c>
    </row>
    <row r="13" spans="1:17" ht="13.5">
      <c r="A13" s="4">
        <v>11</v>
      </c>
      <c r="B13" s="4" t="s">
        <v>2</v>
      </c>
      <c r="C13" s="12">
        <f t="shared" si="7"/>
        <v>800</v>
      </c>
      <c r="D13" s="2">
        <v>0.875</v>
      </c>
      <c r="E13" s="2">
        <v>1.125</v>
      </c>
      <c r="F13" s="3">
        <v>0.041666666666666664</v>
      </c>
      <c r="G13" s="14">
        <v>0.041666666666666664</v>
      </c>
      <c r="H13" s="12"/>
      <c r="I13" s="5">
        <f t="shared" si="1"/>
        <v>0.20833333333333334</v>
      </c>
      <c r="J13" s="10">
        <f t="shared" si="2"/>
        <v>0</v>
      </c>
      <c r="K13" s="10">
        <f t="shared" si="9"/>
      </c>
      <c r="L13" s="10">
        <f t="shared" si="0"/>
        <v>0.16666666666666663</v>
      </c>
      <c r="M13" s="18">
        <f t="shared" si="3"/>
        <v>0</v>
      </c>
      <c r="N13" s="18">
        <f t="shared" si="8"/>
        <v>4000</v>
      </c>
      <c r="O13" s="18">
        <f t="shared" si="4"/>
        <v>0</v>
      </c>
      <c r="P13" s="19">
        <f t="shared" si="5"/>
      </c>
      <c r="Q13" s="18">
        <f t="shared" si="6"/>
        <v>799.9999999999998</v>
      </c>
    </row>
    <row r="14" spans="1:17" ht="13.5">
      <c r="A14" s="4">
        <v>12</v>
      </c>
      <c r="B14" s="4" t="s">
        <v>3</v>
      </c>
      <c r="C14" s="12">
        <f t="shared" si="7"/>
        <v>800</v>
      </c>
      <c r="D14" s="2"/>
      <c r="E14" s="2"/>
      <c r="F14" s="3"/>
      <c r="G14" s="3"/>
      <c r="H14" s="14"/>
      <c r="I14" s="5">
        <f t="shared" si="1"/>
        <v>0</v>
      </c>
      <c r="J14" s="10">
        <f t="shared" si="2"/>
        <v>0</v>
      </c>
      <c r="K14" s="10">
        <f t="shared" si="9"/>
      </c>
      <c r="L14" s="10">
        <f t="shared" si="0"/>
        <v>0</v>
      </c>
      <c r="M14" s="18">
        <f t="shared" si="3"/>
        <v>0</v>
      </c>
      <c r="N14" s="18">
        <f t="shared" si="8"/>
        <v>0</v>
      </c>
      <c r="O14" s="18">
        <f t="shared" si="4"/>
        <v>0</v>
      </c>
      <c r="P14" s="19">
        <f t="shared" si="5"/>
      </c>
      <c r="Q14" s="18">
        <f t="shared" si="6"/>
        <v>0</v>
      </c>
    </row>
    <row r="15" spans="1:17" ht="13.5">
      <c r="A15" s="4">
        <v>13</v>
      </c>
      <c r="B15" s="4" t="s">
        <v>4</v>
      </c>
      <c r="C15" s="12">
        <f t="shared" si="7"/>
        <v>800</v>
      </c>
      <c r="D15" s="2"/>
      <c r="E15" s="2"/>
      <c r="F15" s="3"/>
      <c r="G15" s="3"/>
      <c r="H15" s="14"/>
      <c r="I15" s="5">
        <f t="shared" si="1"/>
        <v>0</v>
      </c>
      <c r="J15" s="10">
        <f t="shared" si="2"/>
        <v>0</v>
      </c>
      <c r="K15" s="10">
        <f t="shared" si="9"/>
      </c>
      <c r="L15" s="10">
        <f t="shared" si="0"/>
        <v>0</v>
      </c>
      <c r="M15" s="18">
        <f t="shared" si="3"/>
        <v>0</v>
      </c>
      <c r="N15" s="18">
        <f t="shared" si="8"/>
        <v>0</v>
      </c>
      <c r="O15" s="18">
        <f t="shared" si="4"/>
        <v>0</v>
      </c>
      <c r="P15" s="19">
        <f t="shared" si="5"/>
      </c>
      <c r="Q15" s="18">
        <f t="shared" si="6"/>
        <v>0</v>
      </c>
    </row>
    <row r="16" spans="1:17" ht="13.5">
      <c r="A16" s="4">
        <v>14</v>
      </c>
      <c r="B16" s="4" t="s">
        <v>5</v>
      </c>
      <c r="C16" s="12">
        <f t="shared" si="7"/>
        <v>800</v>
      </c>
      <c r="D16" s="1"/>
      <c r="E16" s="1"/>
      <c r="F16" s="1"/>
      <c r="G16" s="1"/>
      <c r="H16" s="12"/>
      <c r="I16" s="5">
        <f t="shared" si="1"/>
        <v>0</v>
      </c>
      <c r="J16" s="10">
        <f t="shared" si="2"/>
        <v>0</v>
      </c>
      <c r="K16" s="10">
        <f t="shared" si="9"/>
        <v>0</v>
      </c>
      <c r="L16" s="10">
        <f t="shared" si="0"/>
        <v>0</v>
      </c>
      <c r="M16" s="18">
        <f t="shared" si="3"/>
        <v>0</v>
      </c>
      <c r="N16" s="18">
        <f t="shared" si="8"/>
        <v>0</v>
      </c>
      <c r="O16" s="18">
        <f t="shared" si="4"/>
        <v>0</v>
      </c>
      <c r="P16" s="19">
        <f t="shared" si="5"/>
        <v>0</v>
      </c>
      <c r="Q16" s="18">
        <f t="shared" si="6"/>
        <v>0</v>
      </c>
    </row>
    <row r="17" spans="1:17" ht="13.5">
      <c r="A17" s="4">
        <v>15</v>
      </c>
      <c r="B17" s="4" t="s">
        <v>6</v>
      </c>
      <c r="C17" s="12">
        <f t="shared" si="7"/>
        <v>800</v>
      </c>
      <c r="D17" s="3">
        <v>0.041666666666666664</v>
      </c>
      <c r="E17" s="3">
        <v>0.125</v>
      </c>
      <c r="F17" s="1"/>
      <c r="G17" s="1"/>
      <c r="H17" s="13"/>
      <c r="I17" s="5">
        <f t="shared" si="1"/>
        <v>0.08333333333333334</v>
      </c>
      <c r="J17" s="10">
        <f t="shared" si="2"/>
        <v>0</v>
      </c>
      <c r="K17" s="10">
        <f t="shared" si="9"/>
      </c>
      <c r="L17" s="10">
        <f>MAX(VALUE(MIN(VALUE(E17),VALUE("29:00"))-G17-"22:00"),VALUE(0))+IF(ISBLANK(D17),0,MAX(VALUE(MIN(VALUE(E17),VALUE("5:00"))-D17-G17),VALUE(0)))</f>
        <v>0.08333333333333334</v>
      </c>
      <c r="M17" s="18">
        <f t="shared" si="3"/>
        <v>0</v>
      </c>
      <c r="N17" s="18">
        <f t="shared" si="8"/>
        <v>1600</v>
      </c>
      <c r="O17" s="18">
        <f t="shared" si="4"/>
        <v>0</v>
      </c>
      <c r="P17" s="19">
        <f t="shared" si="5"/>
      </c>
      <c r="Q17" s="18">
        <f t="shared" si="6"/>
        <v>400</v>
      </c>
    </row>
    <row r="18" spans="1:17" ht="13.5">
      <c r="A18" s="4">
        <v>16</v>
      </c>
      <c r="B18" s="4" t="s">
        <v>0</v>
      </c>
      <c r="C18" s="12">
        <f t="shared" si="7"/>
        <v>800</v>
      </c>
      <c r="D18" s="2"/>
      <c r="E18" s="2"/>
      <c r="F18" s="3"/>
      <c r="G18" s="3"/>
      <c r="H18" s="14"/>
      <c r="I18" s="5">
        <f t="shared" si="1"/>
        <v>0</v>
      </c>
      <c r="J18" s="10">
        <f t="shared" si="2"/>
        <v>0</v>
      </c>
      <c r="K18" s="10">
        <f t="shared" si="9"/>
      </c>
      <c r="L18" s="10">
        <f aca="true" t="shared" si="10" ref="L18:L32">MAX(VALUE(MIN(VALUE(E18),VALUE("29:00"))-G18-"22:00"),VALUE(0))+IF(ISBLANK(D18),0,MAX(VALUE(MIN(VALUE(E18),VALUE("5:00"))-D18-G18),VALUE(0)))</f>
        <v>0</v>
      </c>
      <c r="M18" s="18">
        <f t="shared" si="3"/>
        <v>0</v>
      </c>
      <c r="N18" s="18">
        <f t="shared" si="8"/>
        <v>0</v>
      </c>
      <c r="O18" s="18">
        <f t="shared" si="4"/>
        <v>0</v>
      </c>
      <c r="P18" s="19">
        <f t="shared" si="5"/>
      </c>
      <c r="Q18" s="18">
        <f t="shared" si="6"/>
        <v>0</v>
      </c>
    </row>
    <row r="19" spans="1:17" ht="13.5">
      <c r="A19" s="4">
        <v>17</v>
      </c>
      <c r="B19" s="4" t="s">
        <v>1</v>
      </c>
      <c r="C19" s="12">
        <f t="shared" si="7"/>
        <v>800</v>
      </c>
      <c r="D19" s="2"/>
      <c r="E19" s="2"/>
      <c r="F19" s="3"/>
      <c r="G19" s="3"/>
      <c r="H19" s="14"/>
      <c r="I19" s="5">
        <f t="shared" si="1"/>
        <v>0</v>
      </c>
      <c r="J19" s="10">
        <f t="shared" si="2"/>
        <v>0</v>
      </c>
      <c r="K19" s="10">
        <f t="shared" si="9"/>
      </c>
      <c r="L19" s="10">
        <f t="shared" si="10"/>
        <v>0</v>
      </c>
      <c r="M19" s="18">
        <f t="shared" si="3"/>
        <v>0</v>
      </c>
      <c r="N19" s="18">
        <f t="shared" si="8"/>
        <v>0</v>
      </c>
      <c r="O19" s="18">
        <f t="shared" si="4"/>
        <v>0</v>
      </c>
      <c r="P19" s="19">
        <f t="shared" si="5"/>
      </c>
      <c r="Q19" s="18">
        <f t="shared" si="6"/>
        <v>0</v>
      </c>
    </row>
    <row r="20" spans="1:17" ht="13.5">
      <c r="A20" s="4">
        <v>18</v>
      </c>
      <c r="B20" s="4" t="s">
        <v>2</v>
      </c>
      <c r="C20" s="12">
        <f t="shared" si="7"/>
        <v>800</v>
      </c>
      <c r="D20" s="2"/>
      <c r="E20" s="2"/>
      <c r="F20" s="3"/>
      <c r="G20" s="3"/>
      <c r="H20" s="14"/>
      <c r="I20" s="5">
        <f t="shared" si="1"/>
        <v>0</v>
      </c>
      <c r="J20" s="10">
        <f t="shared" si="2"/>
        <v>0</v>
      </c>
      <c r="K20" s="10">
        <f t="shared" si="9"/>
      </c>
      <c r="L20" s="10">
        <f t="shared" si="10"/>
        <v>0</v>
      </c>
      <c r="M20" s="18">
        <f t="shared" si="3"/>
        <v>0</v>
      </c>
      <c r="N20" s="18">
        <f t="shared" si="8"/>
        <v>0</v>
      </c>
      <c r="O20" s="18">
        <f t="shared" si="4"/>
        <v>0</v>
      </c>
      <c r="P20" s="19">
        <f t="shared" si="5"/>
      </c>
      <c r="Q20" s="18">
        <f t="shared" si="6"/>
        <v>0</v>
      </c>
    </row>
    <row r="21" spans="1:17" ht="13.5">
      <c r="A21" s="4">
        <v>19</v>
      </c>
      <c r="B21" s="4" t="s">
        <v>3</v>
      </c>
      <c r="C21" s="12">
        <f t="shared" si="7"/>
        <v>800</v>
      </c>
      <c r="D21" s="2"/>
      <c r="E21" s="2"/>
      <c r="F21" s="3"/>
      <c r="G21" s="3"/>
      <c r="H21" s="14"/>
      <c r="I21" s="5">
        <f t="shared" si="1"/>
        <v>0</v>
      </c>
      <c r="J21" s="10">
        <f t="shared" si="2"/>
        <v>0</v>
      </c>
      <c r="K21" s="10">
        <f t="shared" si="9"/>
      </c>
      <c r="L21" s="10">
        <f t="shared" si="10"/>
        <v>0</v>
      </c>
      <c r="M21" s="18">
        <f t="shared" si="3"/>
        <v>0</v>
      </c>
      <c r="N21" s="18">
        <f t="shared" si="8"/>
        <v>0</v>
      </c>
      <c r="O21" s="18">
        <f t="shared" si="4"/>
        <v>0</v>
      </c>
      <c r="P21" s="19">
        <f t="shared" si="5"/>
      </c>
      <c r="Q21" s="18">
        <f t="shared" si="6"/>
        <v>0</v>
      </c>
    </row>
    <row r="22" spans="1:17" ht="13.5">
      <c r="A22" s="4">
        <v>20</v>
      </c>
      <c r="B22" s="4" t="s">
        <v>4</v>
      </c>
      <c r="C22" s="12">
        <f t="shared" si="7"/>
        <v>800</v>
      </c>
      <c r="D22" s="2"/>
      <c r="E22" s="2"/>
      <c r="F22" s="3"/>
      <c r="G22" s="3"/>
      <c r="H22" s="14"/>
      <c r="I22" s="5">
        <f t="shared" si="1"/>
        <v>0</v>
      </c>
      <c r="J22" s="10">
        <f t="shared" si="2"/>
        <v>0</v>
      </c>
      <c r="K22" s="10">
        <f t="shared" si="9"/>
      </c>
      <c r="L22" s="10">
        <f t="shared" si="10"/>
        <v>0</v>
      </c>
      <c r="M22" s="18">
        <f t="shared" si="3"/>
        <v>0</v>
      </c>
      <c r="N22" s="18">
        <f t="shared" si="8"/>
        <v>0</v>
      </c>
      <c r="O22" s="18">
        <f t="shared" si="4"/>
        <v>0</v>
      </c>
      <c r="P22" s="19">
        <f t="shared" si="5"/>
      </c>
      <c r="Q22" s="18">
        <f t="shared" si="6"/>
        <v>0</v>
      </c>
    </row>
    <row r="23" spans="1:17" ht="13.5">
      <c r="A23" s="4">
        <v>21</v>
      </c>
      <c r="B23" s="4" t="s">
        <v>5</v>
      </c>
      <c r="C23" s="12">
        <f t="shared" si="7"/>
        <v>800</v>
      </c>
      <c r="D23" s="1"/>
      <c r="E23" s="1"/>
      <c r="F23" s="1"/>
      <c r="G23" s="1"/>
      <c r="H23" s="14"/>
      <c r="I23" s="5">
        <f t="shared" si="1"/>
        <v>0</v>
      </c>
      <c r="J23" s="10">
        <f t="shared" si="2"/>
        <v>0</v>
      </c>
      <c r="K23" s="10">
        <f t="shared" si="9"/>
        <v>0</v>
      </c>
      <c r="L23" s="10">
        <f t="shared" si="10"/>
        <v>0</v>
      </c>
      <c r="M23" s="18">
        <f t="shared" si="3"/>
        <v>0</v>
      </c>
      <c r="N23" s="18">
        <f t="shared" si="8"/>
        <v>0</v>
      </c>
      <c r="O23" s="18">
        <f t="shared" si="4"/>
        <v>0</v>
      </c>
      <c r="P23" s="19">
        <f t="shared" si="5"/>
        <v>0</v>
      </c>
      <c r="Q23" s="18">
        <f t="shared" si="6"/>
        <v>0</v>
      </c>
    </row>
    <row r="24" spans="1:17" ht="13.5">
      <c r="A24" s="4">
        <v>22</v>
      </c>
      <c r="B24" s="4" t="s">
        <v>6</v>
      </c>
      <c r="C24" s="12">
        <f t="shared" si="7"/>
        <v>800</v>
      </c>
      <c r="D24" s="2"/>
      <c r="E24" s="2"/>
      <c r="F24" s="3"/>
      <c r="G24" s="3"/>
      <c r="H24" s="14"/>
      <c r="I24" s="5">
        <f t="shared" si="1"/>
        <v>0</v>
      </c>
      <c r="J24" s="10">
        <f t="shared" si="2"/>
        <v>0</v>
      </c>
      <c r="K24" s="10">
        <f t="shared" si="9"/>
      </c>
      <c r="L24" s="10">
        <f t="shared" si="10"/>
        <v>0</v>
      </c>
      <c r="M24" s="18">
        <f t="shared" si="3"/>
        <v>0</v>
      </c>
      <c r="N24" s="18">
        <f t="shared" si="8"/>
        <v>0</v>
      </c>
      <c r="O24" s="18">
        <f t="shared" si="4"/>
        <v>0</v>
      </c>
      <c r="P24" s="19">
        <f t="shared" si="5"/>
      </c>
      <c r="Q24" s="18">
        <f t="shared" si="6"/>
        <v>0</v>
      </c>
    </row>
    <row r="25" spans="1:17" ht="13.5">
      <c r="A25" s="4">
        <v>23</v>
      </c>
      <c r="B25" s="4" t="s">
        <v>0</v>
      </c>
      <c r="C25" s="12">
        <f t="shared" si="7"/>
        <v>800</v>
      </c>
      <c r="D25" s="2"/>
      <c r="E25" s="2"/>
      <c r="F25" s="3"/>
      <c r="G25" s="3"/>
      <c r="H25" s="14"/>
      <c r="I25" s="5">
        <f t="shared" si="1"/>
        <v>0</v>
      </c>
      <c r="J25" s="10">
        <f t="shared" si="2"/>
        <v>0</v>
      </c>
      <c r="K25" s="10">
        <f t="shared" si="9"/>
      </c>
      <c r="L25" s="10">
        <f t="shared" si="10"/>
        <v>0</v>
      </c>
      <c r="M25" s="18">
        <f t="shared" si="3"/>
        <v>0</v>
      </c>
      <c r="N25" s="18">
        <f t="shared" si="8"/>
        <v>0</v>
      </c>
      <c r="O25" s="18">
        <f t="shared" si="4"/>
        <v>0</v>
      </c>
      <c r="P25" s="19">
        <f t="shared" si="5"/>
      </c>
      <c r="Q25" s="18">
        <f t="shared" si="6"/>
        <v>0</v>
      </c>
    </row>
    <row r="26" spans="1:17" ht="13.5">
      <c r="A26" s="4">
        <v>24</v>
      </c>
      <c r="B26" s="4" t="s">
        <v>1</v>
      </c>
      <c r="C26" s="12">
        <f t="shared" si="7"/>
        <v>800</v>
      </c>
      <c r="D26" s="2"/>
      <c r="E26" s="2"/>
      <c r="F26" s="3"/>
      <c r="G26" s="3"/>
      <c r="H26" s="14"/>
      <c r="I26" s="5">
        <f t="shared" si="1"/>
        <v>0</v>
      </c>
      <c r="J26" s="10">
        <f t="shared" si="2"/>
        <v>0</v>
      </c>
      <c r="K26" s="10">
        <f t="shared" si="9"/>
      </c>
      <c r="L26" s="10">
        <f t="shared" si="10"/>
        <v>0</v>
      </c>
      <c r="M26" s="18">
        <f t="shared" si="3"/>
        <v>0</v>
      </c>
      <c r="N26" s="18">
        <f t="shared" si="8"/>
        <v>0</v>
      </c>
      <c r="O26" s="18">
        <f t="shared" si="4"/>
        <v>0</v>
      </c>
      <c r="P26" s="19">
        <f t="shared" si="5"/>
      </c>
      <c r="Q26" s="18">
        <f t="shared" si="6"/>
        <v>0</v>
      </c>
    </row>
    <row r="27" spans="1:17" ht="13.5">
      <c r="A27" s="4">
        <v>25</v>
      </c>
      <c r="B27" s="4" t="s">
        <v>2</v>
      </c>
      <c r="C27" s="12">
        <f t="shared" si="7"/>
        <v>800</v>
      </c>
      <c r="D27" s="2"/>
      <c r="E27" s="2"/>
      <c r="F27" s="3"/>
      <c r="G27" s="3"/>
      <c r="H27" s="14"/>
      <c r="I27" s="5">
        <f t="shared" si="1"/>
        <v>0</v>
      </c>
      <c r="J27" s="10">
        <f t="shared" si="2"/>
        <v>0</v>
      </c>
      <c r="K27" s="10">
        <f t="shared" si="9"/>
      </c>
      <c r="L27" s="10">
        <f t="shared" si="10"/>
        <v>0</v>
      </c>
      <c r="M27" s="18">
        <f t="shared" si="3"/>
        <v>0</v>
      </c>
      <c r="N27" s="18">
        <f t="shared" si="8"/>
        <v>0</v>
      </c>
      <c r="O27" s="18">
        <f t="shared" si="4"/>
        <v>0</v>
      </c>
      <c r="P27" s="19">
        <f t="shared" si="5"/>
      </c>
      <c r="Q27" s="18">
        <f t="shared" si="6"/>
        <v>0</v>
      </c>
    </row>
    <row r="28" spans="1:17" ht="13.5">
      <c r="A28" s="4">
        <v>26</v>
      </c>
      <c r="B28" s="4" t="s">
        <v>3</v>
      </c>
      <c r="C28" s="12">
        <f t="shared" si="7"/>
        <v>800</v>
      </c>
      <c r="D28" s="2"/>
      <c r="E28" s="2"/>
      <c r="F28" s="3"/>
      <c r="G28" s="14"/>
      <c r="H28" s="12"/>
      <c r="I28" s="5">
        <f t="shared" si="1"/>
        <v>0</v>
      </c>
      <c r="J28" s="10">
        <f t="shared" si="2"/>
        <v>0</v>
      </c>
      <c r="K28" s="10">
        <f t="shared" si="9"/>
      </c>
      <c r="L28" s="10">
        <f t="shared" si="10"/>
        <v>0</v>
      </c>
      <c r="M28" s="18">
        <f t="shared" si="3"/>
        <v>0</v>
      </c>
      <c r="N28" s="18">
        <f t="shared" si="8"/>
        <v>0</v>
      </c>
      <c r="O28" s="18">
        <f t="shared" si="4"/>
        <v>0</v>
      </c>
      <c r="P28" s="19">
        <f t="shared" si="5"/>
      </c>
      <c r="Q28" s="18">
        <f t="shared" si="6"/>
        <v>0</v>
      </c>
    </row>
    <row r="29" spans="1:17" ht="13.5">
      <c r="A29" s="4">
        <v>27</v>
      </c>
      <c r="B29" s="4" t="s">
        <v>4</v>
      </c>
      <c r="C29" s="12">
        <f t="shared" si="7"/>
        <v>800</v>
      </c>
      <c r="D29" s="1"/>
      <c r="E29" s="1"/>
      <c r="F29" s="1"/>
      <c r="G29" s="12"/>
      <c r="H29" s="12"/>
      <c r="I29" s="5">
        <f t="shared" si="1"/>
        <v>0</v>
      </c>
      <c r="J29" s="10">
        <f t="shared" si="2"/>
        <v>0</v>
      </c>
      <c r="K29" s="10">
        <f t="shared" si="9"/>
      </c>
      <c r="L29" s="10">
        <f t="shared" si="10"/>
        <v>0</v>
      </c>
      <c r="M29" s="18">
        <f t="shared" si="3"/>
        <v>0</v>
      </c>
      <c r="N29" s="18">
        <f t="shared" si="8"/>
        <v>0</v>
      </c>
      <c r="O29" s="18">
        <f t="shared" si="4"/>
        <v>0</v>
      </c>
      <c r="P29" s="19">
        <f t="shared" si="5"/>
      </c>
      <c r="Q29" s="18">
        <f t="shared" si="6"/>
        <v>0</v>
      </c>
    </row>
    <row r="30" spans="1:17" ht="13.5">
      <c r="A30" s="4">
        <v>28</v>
      </c>
      <c r="B30" s="4" t="s">
        <v>5</v>
      </c>
      <c r="C30" s="12">
        <f t="shared" si="7"/>
        <v>800</v>
      </c>
      <c r="D30" s="2"/>
      <c r="E30" s="2"/>
      <c r="F30" s="3"/>
      <c r="G30" s="14"/>
      <c r="H30" s="14"/>
      <c r="I30" s="5">
        <f t="shared" si="1"/>
        <v>0</v>
      </c>
      <c r="J30" s="10">
        <f t="shared" si="2"/>
        <v>0</v>
      </c>
      <c r="K30" s="10">
        <f t="shared" si="9"/>
        <v>0</v>
      </c>
      <c r="L30" s="10">
        <f t="shared" si="10"/>
        <v>0</v>
      </c>
      <c r="M30" s="18">
        <f t="shared" si="3"/>
        <v>0</v>
      </c>
      <c r="N30" s="18">
        <f t="shared" si="8"/>
        <v>0</v>
      </c>
      <c r="O30" s="18">
        <f t="shared" si="4"/>
        <v>0</v>
      </c>
      <c r="P30" s="19">
        <f t="shared" si="5"/>
        <v>0</v>
      </c>
      <c r="Q30" s="18">
        <f t="shared" si="6"/>
        <v>0</v>
      </c>
    </row>
    <row r="31" spans="1:17" ht="13.5">
      <c r="A31" s="4">
        <v>29</v>
      </c>
      <c r="B31" s="4" t="s">
        <v>6</v>
      </c>
      <c r="C31" s="12">
        <f t="shared" si="7"/>
        <v>800</v>
      </c>
      <c r="D31" s="2"/>
      <c r="E31" s="2"/>
      <c r="F31" s="3"/>
      <c r="G31" s="14"/>
      <c r="H31" s="14"/>
      <c r="I31" s="5">
        <f t="shared" si="1"/>
        <v>0</v>
      </c>
      <c r="J31" s="10">
        <f t="shared" si="2"/>
        <v>0</v>
      </c>
      <c r="K31" s="10">
        <f t="shared" si="9"/>
      </c>
      <c r="L31" s="10">
        <f t="shared" si="10"/>
        <v>0</v>
      </c>
      <c r="M31" s="18">
        <f t="shared" si="3"/>
        <v>0</v>
      </c>
      <c r="N31" s="18">
        <f t="shared" si="8"/>
        <v>0</v>
      </c>
      <c r="O31" s="18">
        <f t="shared" si="4"/>
        <v>0</v>
      </c>
      <c r="P31" s="19">
        <f t="shared" si="5"/>
      </c>
      <c r="Q31" s="18">
        <f t="shared" si="6"/>
        <v>0</v>
      </c>
    </row>
    <row r="32" spans="1:17" ht="13.5">
      <c r="A32" s="4">
        <v>30</v>
      </c>
      <c r="B32" s="4" t="s">
        <v>0</v>
      </c>
      <c r="C32" s="12">
        <f t="shared" si="7"/>
        <v>800</v>
      </c>
      <c r="D32" s="2"/>
      <c r="E32" s="2"/>
      <c r="F32" s="3"/>
      <c r="G32" s="14"/>
      <c r="H32" s="14"/>
      <c r="I32" s="5">
        <f t="shared" si="1"/>
        <v>0</v>
      </c>
      <c r="J32" s="10">
        <f t="shared" si="2"/>
        <v>0</v>
      </c>
      <c r="K32" s="10">
        <f t="shared" si="9"/>
      </c>
      <c r="L32" s="10">
        <f t="shared" si="10"/>
        <v>0</v>
      </c>
      <c r="M32" s="18">
        <f t="shared" si="3"/>
        <v>0</v>
      </c>
      <c r="N32" s="18">
        <f t="shared" si="8"/>
        <v>0</v>
      </c>
      <c r="O32" s="18">
        <f t="shared" si="4"/>
        <v>0</v>
      </c>
      <c r="P32" s="19">
        <f t="shared" si="5"/>
      </c>
      <c r="Q32" s="18">
        <f t="shared" si="6"/>
        <v>0</v>
      </c>
    </row>
    <row r="33" spans="1:17" ht="13.5">
      <c r="A33" s="4"/>
      <c r="B33" s="4"/>
      <c r="C33" s="12"/>
      <c r="D33" s="2"/>
      <c r="E33" s="2"/>
      <c r="F33" s="3"/>
      <c r="G33" s="14"/>
      <c r="H33" s="14"/>
      <c r="I33" s="5"/>
      <c r="J33" s="10"/>
      <c r="K33" s="4"/>
      <c r="L33" s="10"/>
      <c r="M33" s="18"/>
      <c r="N33" s="18"/>
      <c r="O33" s="18"/>
      <c r="P33" s="19">
        <f t="shared" si="5"/>
      </c>
      <c r="Q33" s="18"/>
    </row>
    <row r="34" ht="14.25" thickBot="1"/>
    <row r="35" spans="8:10" ht="15" thickBot="1" thickTop="1">
      <c r="H35" s="15" t="s">
        <v>16</v>
      </c>
      <c r="I35" s="11">
        <f>SUM(I31:I33)</f>
        <v>0</v>
      </c>
      <c r="J35" s="6"/>
    </row>
    <row r="36" ht="15" thickBot="1" thickTop="1"/>
    <row r="37" spans="8:17" ht="15" thickBot="1" thickTop="1">
      <c r="H37" s="15" t="s">
        <v>26</v>
      </c>
      <c r="I37" s="11">
        <f>SUM(I3:I33)</f>
        <v>2.8333333333333335</v>
      </c>
      <c r="J37" s="11">
        <f aca="true" t="shared" si="11" ref="J37:Q37">SUM(J3:J33)</f>
        <v>0.43750000000000017</v>
      </c>
      <c r="K37" s="11">
        <f t="shared" si="11"/>
        <v>0.20833333333333304</v>
      </c>
      <c r="L37" s="11">
        <f t="shared" si="11"/>
        <v>0.6354166666666666</v>
      </c>
      <c r="M37" s="17">
        <f t="shared" si="11"/>
        <v>7560.000000000001</v>
      </c>
      <c r="N37" s="17">
        <f t="shared" si="11"/>
        <v>54400</v>
      </c>
      <c r="O37" s="17">
        <f t="shared" si="11"/>
        <v>10500.000000000004</v>
      </c>
      <c r="P37" s="17">
        <f t="shared" si="11"/>
        <v>999.9999999999986</v>
      </c>
      <c r="Q37" s="17">
        <f t="shared" si="11"/>
        <v>3049.999999999999</v>
      </c>
    </row>
    <row r="38" spans="9:12" ht="14.25" thickTop="1">
      <c r="I38" s="8"/>
      <c r="J38" s="16"/>
      <c r="K38" s="8"/>
      <c r="L38" s="8"/>
    </row>
    <row r="42" ht="13.5">
      <c r="K42" s="2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80" zoomScaleNormal="80" workbookViewId="0" topLeftCell="A1">
      <selection activeCell="E26" sqref="E26"/>
    </sheetView>
  </sheetViews>
  <sheetFormatPr defaultColWidth="9.00390625" defaultRowHeight="13.5"/>
  <cols>
    <col min="1" max="1" width="9.00390625" style="9" customWidth="1"/>
    <col min="2" max="2" width="4.75390625" style="9" customWidth="1"/>
    <col min="3" max="3" width="6.25390625" style="9" customWidth="1"/>
    <col min="4" max="5" width="9.00390625" style="7" customWidth="1"/>
    <col min="6" max="6" width="9.00390625" style="9" customWidth="1"/>
    <col min="7" max="7" width="13.875" style="9" customWidth="1"/>
    <col min="8" max="8" width="12.50390625" style="9" customWidth="1"/>
    <col min="9" max="9" width="11.625" style="9" customWidth="1"/>
    <col min="10" max="11" width="17.00390625" style="9" customWidth="1"/>
    <col min="12" max="12" width="9.875" style="9" customWidth="1"/>
    <col min="13" max="13" width="9.00390625" style="9" customWidth="1"/>
    <col min="14" max="14" width="9.875" style="9" customWidth="1"/>
    <col min="15" max="15" width="15.625" style="9" customWidth="1"/>
    <col min="16" max="16" width="14.875" style="9" customWidth="1"/>
    <col min="17" max="17" width="12.50390625" style="9" customWidth="1"/>
    <col min="18" max="16384" width="9.00390625" style="9" customWidth="1"/>
  </cols>
  <sheetData>
    <row r="1" spans="1:17" ht="13.5">
      <c r="A1" s="4" t="s">
        <v>7</v>
      </c>
      <c r="B1" s="4" t="s">
        <v>8</v>
      </c>
      <c r="C1" s="4" t="s">
        <v>12</v>
      </c>
      <c r="D1" s="10" t="s">
        <v>10</v>
      </c>
      <c r="E1" s="10" t="s">
        <v>11</v>
      </c>
      <c r="F1" s="4" t="s">
        <v>9</v>
      </c>
      <c r="G1" s="4" t="s">
        <v>14</v>
      </c>
      <c r="H1" s="4" t="s">
        <v>17</v>
      </c>
      <c r="I1" s="4" t="s">
        <v>24</v>
      </c>
      <c r="J1" s="4" t="s">
        <v>19</v>
      </c>
      <c r="K1" s="4" t="s">
        <v>21</v>
      </c>
      <c r="L1" s="4" t="s">
        <v>13</v>
      </c>
      <c r="M1" s="4" t="s">
        <v>23</v>
      </c>
      <c r="N1" s="4" t="s">
        <v>25</v>
      </c>
      <c r="O1" s="4" t="s">
        <v>18</v>
      </c>
      <c r="P1" s="4" t="s">
        <v>20</v>
      </c>
      <c r="Q1" s="4" t="s">
        <v>22</v>
      </c>
    </row>
    <row r="2" spans="1:17" ht="13.5">
      <c r="A2" s="4" t="s">
        <v>15</v>
      </c>
      <c r="B2" s="4"/>
      <c r="C2" s="4"/>
      <c r="D2" s="10"/>
      <c r="E2" s="10"/>
      <c r="F2" s="4"/>
      <c r="G2" s="4"/>
      <c r="H2" s="4"/>
      <c r="I2" s="10">
        <f>'2013年4月'!I35</f>
        <v>0</v>
      </c>
      <c r="J2" s="4"/>
      <c r="K2" s="4"/>
      <c r="L2" s="4"/>
      <c r="M2" s="4"/>
      <c r="N2" s="4"/>
      <c r="O2" s="4"/>
      <c r="P2" s="4"/>
      <c r="Q2" s="4"/>
    </row>
    <row r="3" spans="1:17" ht="13.5">
      <c r="A3" s="4">
        <v>1</v>
      </c>
      <c r="B3" s="4" t="s">
        <v>3</v>
      </c>
      <c r="C3" s="12"/>
      <c r="D3" s="3"/>
      <c r="E3" s="14"/>
      <c r="F3" s="3"/>
      <c r="G3" s="12"/>
      <c r="H3" s="12"/>
      <c r="I3" s="5">
        <f aca="true" t="shared" si="0" ref="I3:I33">MIN(VALUE(E3-D3-F3),VALUE("8:00"))</f>
        <v>0</v>
      </c>
      <c r="J3" s="10">
        <f aca="true" t="shared" si="1" ref="J3:J33">MAX(VALUE(E3-D3-F3-"8:00"),VALUE(0))</f>
        <v>0</v>
      </c>
      <c r="K3" s="10">
        <f>IF(B3="日",MAX(VALUE(SUM(#REF!)-"40:00"),VALUE(0)),"")</f>
      </c>
      <c r="L3" s="10">
        <f aca="true" t="shared" si="2" ref="L3:L33">MAX(VALUE(MIN(VALUE(E3),VALUE("29:00"))-G3-"22:00"),VALUE(0))+IF(ISBLANK(D3),0,MAX(VALUE(MIN(VALUE(E3),VALUE("5:00"))-D3-G3),VALUE(0)))</f>
        <v>0</v>
      </c>
      <c r="M3" s="18">
        <f aca="true" t="shared" si="3" ref="M3:M33">H3*24*C3*1.35</f>
        <v>0</v>
      </c>
      <c r="N3" s="18">
        <f aca="true" t="shared" si="4" ref="N3:N33">I3*24*C3</f>
        <v>0</v>
      </c>
      <c r="O3" s="18">
        <f aca="true" t="shared" si="5" ref="O3:O33">J3*24*C3*1.25</f>
        <v>0</v>
      </c>
      <c r="P3" s="19">
        <f>IF(B3="日",K3*24*C3*0.25,"")</f>
      </c>
      <c r="Q3" s="18">
        <f aca="true" t="shared" si="6" ref="Q3:Q33">L3*24*C3*0.25</f>
        <v>0</v>
      </c>
    </row>
    <row r="4" spans="1:17" ht="13.5">
      <c r="A4" s="4">
        <v>2</v>
      </c>
      <c r="B4" s="4" t="s">
        <v>4</v>
      </c>
      <c r="C4" s="12">
        <f aca="true" t="shared" si="7" ref="C4:C33">C3</f>
        <v>0</v>
      </c>
      <c r="D4" s="3"/>
      <c r="E4" s="14"/>
      <c r="F4" s="3"/>
      <c r="G4" s="12"/>
      <c r="H4" s="12"/>
      <c r="I4" s="5">
        <f t="shared" si="0"/>
        <v>0</v>
      </c>
      <c r="J4" s="10">
        <f t="shared" si="1"/>
        <v>0</v>
      </c>
      <c r="K4" s="10">
        <f>IF(B4="日",MAX(VALUE(SUM(I2:I4)-"40:00"),VALUE(0)),"")</f>
      </c>
      <c r="L4" s="10">
        <f t="shared" si="2"/>
        <v>0</v>
      </c>
      <c r="M4" s="18">
        <f t="shared" si="3"/>
        <v>0</v>
      </c>
      <c r="N4" s="18">
        <f t="shared" si="4"/>
        <v>0</v>
      </c>
      <c r="O4" s="18">
        <f t="shared" si="5"/>
        <v>0</v>
      </c>
      <c r="P4" s="19">
        <f aca="true" t="shared" si="8" ref="P4:P33">IF(B4="日",K4*24*C4*0.25,"")</f>
      </c>
      <c r="Q4" s="18">
        <f t="shared" si="6"/>
        <v>0</v>
      </c>
    </row>
    <row r="5" spans="1:17" ht="13.5">
      <c r="A5" s="4">
        <v>3</v>
      </c>
      <c r="B5" s="4" t="s">
        <v>5</v>
      </c>
      <c r="C5" s="12">
        <f t="shared" si="7"/>
        <v>0</v>
      </c>
      <c r="D5" s="2"/>
      <c r="E5" s="2"/>
      <c r="F5" s="3"/>
      <c r="G5" s="12"/>
      <c r="H5" s="12"/>
      <c r="I5" s="5">
        <f t="shared" si="0"/>
        <v>0</v>
      </c>
      <c r="J5" s="10">
        <f t="shared" si="1"/>
        <v>0</v>
      </c>
      <c r="K5" s="10">
        <f>IF(B5="日",MAX(VALUE(SUM(I2:I5)-"40:00"),VALUE(0)),"")</f>
        <v>0</v>
      </c>
      <c r="L5" s="10">
        <f t="shared" si="2"/>
        <v>0</v>
      </c>
      <c r="M5" s="18">
        <f t="shared" si="3"/>
        <v>0</v>
      </c>
      <c r="N5" s="18">
        <f t="shared" si="4"/>
        <v>0</v>
      </c>
      <c r="O5" s="18">
        <f t="shared" si="5"/>
        <v>0</v>
      </c>
      <c r="P5" s="19">
        <f t="shared" si="8"/>
        <v>0</v>
      </c>
      <c r="Q5" s="18">
        <f t="shared" si="6"/>
        <v>0</v>
      </c>
    </row>
    <row r="6" spans="1:17" ht="13.5">
      <c r="A6" s="4">
        <v>4</v>
      </c>
      <c r="B6" s="4" t="s">
        <v>6</v>
      </c>
      <c r="C6" s="12">
        <f t="shared" si="7"/>
        <v>0</v>
      </c>
      <c r="D6" s="2"/>
      <c r="E6" s="2"/>
      <c r="F6" s="3"/>
      <c r="G6" s="12"/>
      <c r="H6" s="12"/>
      <c r="I6" s="5">
        <f t="shared" si="0"/>
        <v>0</v>
      </c>
      <c r="J6" s="10">
        <f t="shared" si="1"/>
        <v>0</v>
      </c>
      <c r="K6" s="10">
        <f>IF(B6="日",MAX(VALUE(SUM(#REF!)-"40:00"),VALUE(0)),"")</f>
      </c>
      <c r="L6" s="10">
        <f t="shared" si="2"/>
        <v>0</v>
      </c>
      <c r="M6" s="18">
        <f t="shared" si="3"/>
        <v>0</v>
      </c>
      <c r="N6" s="18">
        <f t="shared" si="4"/>
        <v>0</v>
      </c>
      <c r="O6" s="18">
        <f t="shared" si="5"/>
        <v>0</v>
      </c>
      <c r="P6" s="19">
        <f t="shared" si="8"/>
      </c>
      <c r="Q6" s="18">
        <f t="shared" si="6"/>
        <v>0</v>
      </c>
    </row>
    <row r="7" spans="1:17" ht="13.5">
      <c r="A7" s="4">
        <v>5</v>
      </c>
      <c r="B7" s="4" t="s">
        <v>0</v>
      </c>
      <c r="C7" s="12">
        <f t="shared" si="7"/>
        <v>0</v>
      </c>
      <c r="D7" s="2"/>
      <c r="E7" s="2"/>
      <c r="F7" s="3"/>
      <c r="G7" s="12"/>
      <c r="H7" s="12"/>
      <c r="I7" s="5">
        <f t="shared" si="0"/>
        <v>0</v>
      </c>
      <c r="J7" s="10">
        <f t="shared" si="1"/>
        <v>0</v>
      </c>
      <c r="K7" s="10">
        <f aca="true" t="shared" si="9" ref="K7:K33">IF(B7="日",MAX(VALUE(SUM(I1:I7)-"40:00"),VALUE(0)),"")</f>
      </c>
      <c r="L7" s="10">
        <f t="shared" si="2"/>
        <v>0</v>
      </c>
      <c r="M7" s="18">
        <f t="shared" si="3"/>
        <v>0</v>
      </c>
      <c r="N7" s="18">
        <f t="shared" si="4"/>
        <v>0</v>
      </c>
      <c r="O7" s="18">
        <f t="shared" si="5"/>
        <v>0</v>
      </c>
      <c r="P7" s="19">
        <f t="shared" si="8"/>
      </c>
      <c r="Q7" s="18">
        <f t="shared" si="6"/>
        <v>0</v>
      </c>
    </row>
    <row r="8" spans="1:17" ht="13.5">
      <c r="A8" s="4">
        <v>6</v>
      </c>
      <c r="B8" s="4" t="s">
        <v>1</v>
      </c>
      <c r="C8" s="12">
        <f t="shared" si="7"/>
        <v>0</v>
      </c>
      <c r="D8" s="2"/>
      <c r="E8" s="2"/>
      <c r="F8" s="3"/>
      <c r="G8" s="12"/>
      <c r="H8" s="12"/>
      <c r="I8" s="5">
        <f t="shared" si="0"/>
        <v>0</v>
      </c>
      <c r="J8" s="10">
        <f t="shared" si="1"/>
        <v>0</v>
      </c>
      <c r="K8" s="10">
        <f t="shared" si="9"/>
      </c>
      <c r="L8" s="10">
        <f t="shared" si="2"/>
        <v>0</v>
      </c>
      <c r="M8" s="18">
        <f t="shared" si="3"/>
        <v>0</v>
      </c>
      <c r="N8" s="18">
        <f t="shared" si="4"/>
        <v>0</v>
      </c>
      <c r="O8" s="18">
        <f t="shared" si="5"/>
        <v>0</v>
      </c>
      <c r="P8" s="19">
        <f t="shared" si="8"/>
      </c>
      <c r="Q8" s="18">
        <f t="shared" si="6"/>
        <v>0</v>
      </c>
    </row>
    <row r="9" spans="1:17" ht="13.5">
      <c r="A9" s="4">
        <v>7</v>
      </c>
      <c r="B9" s="4" t="s">
        <v>2</v>
      </c>
      <c r="C9" s="12">
        <f t="shared" si="7"/>
        <v>0</v>
      </c>
      <c r="D9" s="3"/>
      <c r="E9" s="14"/>
      <c r="F9" s="3"/>
      <c r="G9" s="12"/>
      <c r="H9" s="14"/>
      <c r="I9" s="5">
        <f t="shared" si="0"/>
        <v>0</v>
      </c>
      <c r="J9" s="10">
        <f t="shared" si="1"/>
        <v>0</v>
      </c>
      <c r="K9" s="10">
        <f t="shared" si="9"/>
      </c>
      <c r="L9" s="10">
        <f t="shared" si="2"/>
        <v>0</v>
      </c>
      <c r="M9" s="18">
        <f t="shared" si="3"/>
        <v>0</v>
      </c>
      <c r="N9" s="18">
        <f t="shared" si="4"/>
        <v>0</v>
      </c>
      <c r="O9" s="18">
        <f t="shared" si="5"/>
        <v>0</v>
      </c>
      <c r="P9" s="19">
        <f t="shared" si="8"/>
      </c>
      <c r="Q9" s="18">
        <f t="shared" si="6"/>
        <v>0</v>
      </c>
    </row>
    <row r="10" spans="1:17" ht="13.5">
      <c r="A10" s="4">
        <v>8</v>
      </c>
      <c r="B10" s="4" t="s">
        <v>3</v>
      </c>
      <c r="C10" s="12">
        <f t="shared" si="7"/>
        <v>0</v>
      </c>
      <c r="D10" s="2"/>
      <c r="E10" s="2"/>
      <c r="F10" s="3"/>
      <c r="G10" s="3"/>
      <c r="H10" s="12"/>
      <c r="I10" s="5">
        <f t="shared" si="0"/>
        <v>0</v>
      </c>
      <c r="J10" s="10">
        <f t="shared" si="1"/>
        <v>0</v>
      </c>
      <c r="K10" s="10">
        <f t="shared" si="9"/>
      </c>
      <c r="L10" s="10">
        <f t="shared" si="2"/>
        <v>0</v>
      </c>
      <c r="M10" s="18">
        <f t="shared" si="3"/>
        <v>0</v>
      </c>
      <c r="N10" s="18">
        <f t="shared" si="4"/>
        <v>0</v>
      </c>
      <c r="O10" s="18">
        <f t="shared" si="5"/>
        <v>0</v>
      </c>
      <c r="P10" s="19">
        <f t="shared" si="8"/>
      </c>
      <c r="Q10" s="18">
        <f t="shared" si="6"/>
        <v>0</v>
      </c>
    </row>
    <row r="11" spans="1:17" ht="13.5">
      <c r="A11" s="4">
        <v>9</v>
      </c>
      <c r="B11" s="4" t="s">
        <v>4</v>
      </c>
      <c r="C11" s="12">
        <f t="shared" si="7"/>
        <v>0</v>
      </c>
      <c r="D11" s="2"/>
      <c r="E11" s="2"/>
      <c r="F11" s="3"/>
      <c r="G11" s="3"/>
      <c r="H11" s="12"/>
      <c r="I11" s="5">
        <f t="shared" si="0"/>
        <v>0</v>
      </c>
      <c r="J11" s="10">
        <f t="shared" si="1"/>
        <v>0</v>
      </c>
      <c r="K11" s="10">
        <f t="shared" si="9"/>
      </c>
      <c r="L11" s="10">
        <f t="shared" si="2"/>
        <v>0</v>
      </c>
      <c r="M11" s="18">
        <f t="shared" si="3"/>
        <v>0</v>
      </c>
      <c r="N11" s="18">
        <f t="shared" si="4"/>
        <v>0</v>
      </c>
      <c r="O11" s="18">
        <f t="shared" si="5"/>
        <v>0</v>
      </c>
      <c r="P11" s="19">
        <f t="shared" si="8"/>
      </c>
      <c r="Q11" s="18">
        <f t="shared" si="6"/>
        <v>0</v>
      </c>
    </row>
    <row r="12" spans="1:17" ht="13.5">
      <c r="A12" s="4">
        <v>10</v>
      </c>
      <c r="B12" s="4" t="s">
        <v>5</v>
      </c>
      <c r="C12" s="12">
        <f t="shared" si="7"/>
        <v>0</v>
      </c>
      <c r="D12" s="3"/>
      <c r="E12" s="14"/>
      <c r="F12" s="3"/>
      <c r="G12" s="14"/>
      <c r="H12" s="12"/>
      <c r="I12" s="5">
        <f t="shared" si="0"/>
        <v>0</v>
      </c>
      <c r="J12" s="10">
        <f t="shared" si="1"/>
        <v>0</v>
      </c>
      <c r="K12" s="10">
        <f t="shared" si="9"/>
        <v>0</v>
      </c>
      <c r="L12" s="10">
        <f t="shared" si="2"/>
        <v>0</v>
      </c>
      <c r="M12" s="18">
        <f t="shared" si="3"/>
        <v>0</v>
      </c>
      <c r="N12" s="18">
        <f t="shared" si="4"/>
        <v>0</v>
      </c>
      <c r="O12" s="18">
        <f t="shared" si="5"/>
        <v>0</v>
      </c>
      <c r="P12" s="19">
        <f t="shared" si="8"/>
        <v>0</v>
      </c>
      <c r="Q12" s="18">
        <f t="shared" si="6"/>
        <v>0</v>
      </c>
    </row>
    <row r="13" spans="1:17" ht="13.5">
      <c r="A13" s="4">
        <v>11</v>
      </c>
      <c r="B13" s="4" t="s">
        <v>6</v>
      </c>
      <c r="C13" s="12">
        <f t="shared" si="7"/>
        <v>0</v>
      </c>
      <c r="D13" s="2"/>
      <c r="E13" s="2"/>
      <c r="F13" s="3"/>
      <c r="G13" s="14"/>
      <c r="H13" s="12"/>
      <c r="I13" s="5">
        <f t="shared" si="0"/>
        <v>0</v>
      </c>
      <c r="J13" s="10">
        <f t="shared" si="1"/>
        <v>0</v>
      </c>
      <c r="K13" s="10">
        <f t="shared" si="9"/>
      </c>
      <c r="L13" s="10">
        <f t="shared" si="2"/>
        <v>0</v>
      </c>
      <c r="M13" s="18">
        <f t="shared" si="3"/>
        <v>0</v>
      </c>
      <c r="N13" s="18">
        <f t="shared" si="4"/>
        <v>0</v>
      </c>
      <c r="O13" s="18">
        <f t="shared" si="5"/>
        <v>0</v>
      </c>
      <c r="P13" s="19">
        <f t="shared" si="8"/>
      </c>
      <c r="Q13" s="18">
        <f t="shared" si="6"/>
        <v>0</v>
      </c>
    </row>
    <row r="14" spans="1:17" ht="13.5">
      <c r="A14" s="4">
        <v>12</v>
      </c>
      <c r="B14" s="4" t="s">
        <v>0</v>
      </c>
      <c r="C14" s="12">
        <f t="shared" si="7"/>
        <v>0</v>
      </c>
      <c r="D14" s="2"/>
      <c r="E14" s="2"/>
      <c r="F14" s="3"/>
      <c r="G14" s="3"/>
      <c r="H14" s="14"/>
      <c r="I14" s="5">
        <f t="shared" si="0"/>
        <v>0</v>
      </c>
      <c r="J14" s="10">
        <f t="shared" si="1"/>
        <v>0</v>
      </c>
      <c r="K14" s="10">
        <f t="shared" si="9"/>
      </c>
      <c r="L14" s="10">
        <f t="shared" si="2"/>
        <v>0</v>
      </c>
      <c r="M14" s="18">
        <f t="shared" si="3"/>
        <v>0</v>
      </c>
      <c r="N14" s="18">
        <f t="shared" si="4"/>
        <v>0</v>
      </c>
      <c r="O14" s="18">
        <f t="shared" si="5"/>
        <v>0</v>
      </c>
      <c r="P14" s="19">
        <f t="shared" si="8"/>
      </c>
      <c r="Q14" s="18">
        <f t="shared" si="6"/>
        <v>0</v>
      </c>
    </row>
    <row r="15" spans="1:17" ht="13.5">
      <c r="A15" s="4">
        <v>13</v>
      </c>
      <c r="B15" s="4" t="s">
        <v>1</v>
      </c>
      <c r="C15" s="12">
        <f t="shared" si="7"/>
        <v>0</v>
      </c>
      <c r="D15" s="2"/>
      <c r="E15" s="2"/>
      <c r="F15" s="3"/>
      <c r="G15" s="3"/>
      <c r="H15" s="14"/>
      <c r="I15" s="5">
        <f t="shared" si="0"/>
        <v>0</v>
      </c>
      <c r="J15" s="10">
        <f t="shared" si="1"/>
        <v>0</v>
      </c>
      <c r="K15" s="10">
        <f t="shared" si="9"/>
      </c>
      <c r="L15" s="10">
        <f t="shared" si="2"/>
        <v>0</v>
      </c>
      <c r="M15" s="18">
        <f t="shared" si="3"/>
        <v>0</v>
      </c>
      <c r="N15" s="18">
        <f t="shared" si="4"/>
        <v>0</v>
      </c>
      <c r="O15" s="18">
        <f t="shared" si="5"/>
        <v>0</v>
      </c>
      <c r="P15" s="19">
        <f t="shared" si="8"/>
      </c>
      <c r="Q15" s="18">
        <f t="shared" si="6"/>
        <v>0</v>
      </c>
    </row>
    <row r="16" spans="1:17" ht="13.5">
      <c r="A16" s="4">
        <v>14</v>
      </c>
      <c r="B16" s="4" t="s">
        <v>2</v>
      </c>
      <c r="C16" s="12">
        <f t="shared" si="7"/>
        <v>0</v>
      </c>
      <c r="D16" s="1"/>
      <c r="E16" s="1"/>
      <c r="F16" s="1"/>
      <c r="G16" s="1"/>
      <c r="H16" s="12"/>
      <c r="I16" s="5">
        <f t="shared" si="0"/>
        <v>0</v>
      </c>
      <c r="J16" s="10">
        <f t="shared" si="1"/>
        <v>0</v>
      </c>
      <c r="K16" s="10">
        <f t="shared" si="9"/>
      </c>
      <c r="L16" s="10">
        <f t="shared" si="2"/>
        <v>0</v>
      </c>
      <c r="M16" s="18">
        <f t="shared" si="3"/>
        <v>0</v>
      </c>
      <c r="N16" s="18">
        <f t="shared" si="4"/>
        <v>0</v>
      </c>
      <c r="O16" s="18">
        <f t="shared" si="5"/>
        <v>0</v>
      </c>
      <c r="P16" s="19">
        <f t="shared" si="8"/>
      </c>
      <c r="Q16" s="18">
        <f t="shared" si="6"/>
        <v>0</v>
      </c>
    </row>
    <row r="17" spans="1:17" ht="13.5">
      <c r="A17" s="4">
        <v>15</v>
      </c>
      <c r="B17" s="4" t="s">
        <v>3</v>
      </c>
      <c r="C17" s="12">
        <f t="shared" si="7"/>
        <v>0</v>
      </c>
      <c r="D17" s="1"/>
      <c r="E17" s="1"/>
      <c r="F17" s="1"/>
      <c r="G17" s="1"/>
      <c r="H17" s="13"/>
      <c r="I17" s="5">
        <f t="shared" si="0"/>
        <v>0</v>
      </c>
      <c r="J17" s="10">
        <f t="shared" si="1"/>
        <v>0</v>
      </c>
      <c r="K17" s="10">
        <f t="shared" si="9"/>
      </c>
      <c r="L17" s="10">
        <f t="shared" si="2"/>
        <v>0</v>
      </c>
      <c r="M17" s="18">
        <f t="shared" si="3"/>
        <v>0</v>
      </c>
      <c r="N17" s="18">
        <f t="shared" si="4"/>
        <v>0</v>
      </c>
      <c r="O17" s="18">
        <f t="shared" si="5"/>
        <v>0</v>
      </c>
      <c r="P17" s="19">
        <f t="shared" si="8"/>
      </c>
      <c r="Q17" s="18">
        <f t="shared" si="6"/>
        <v>0</v>
      </c>
    </row>
    <row r="18" spans="1:17" ht="13.5">
      <c r="A18" s="4">
        <v>16</v>
      </c>
      <c r="B18" s="4" t="s">
        <v>4</v>
      </c>
      <c r="C18" s="12">
        <f t="shared" si="7"/>
        <v>0</v>
      </c>
      <c r="D18" s="2"/>
      <c r="E18" s="2"/>
      <c r="F18" s="3"/>
      <c r="G18" s="3"/>
      <c r="H18" s="14"/>
      <c r="I18" s="5">
        <f t="shared" si="0"/>
        <v>0</v>
      </c>
      <c r="J18" s="10">
        <f t="shared" si="1"/>
        <v>0</v>
      </c>
      <c r="K18" s="10">
        <f t="shared" si="9"/>
      </c>
      <c r="L18" s="10">
        <f t="shared" si="2"/>
        <v>0</v>
      </c>
      <c r="M18" s="18">
        <f t="shared" si="3"/>
        <v>0</v>
      </c>
      <c r="N18" s="18">
        <f t="shared" si="4"/>
        <v>0</v>
      </c>
      <c r="O18" s="18">
        <f t="shared" si="5"/>
        <v>0</v>
      </c>
      <c r="P18" s="19">
        <f t="shared" si="8"/>
      </c>
      <c r="Q18" s="18">
        <f t="shared" si="6"/>
        <v>0</v>
      </c>
    </row>
    <row r="19" spans="1:17" ht="13.5">
      <c r="A19" s="4">
        <v>17</v>
      </c>
      <c r="B19" s="4" t="s">
        <v>5</v>
      </c>
      <c r="C19" s="12">
        <f t="shared" si="7"/>
        <v>0</v>
      </c>
      <c r="D19" s="2"/>
      <c r="E19" s="2"/>
      <c r="F19" s="3"/>
      <c r="G19" s="3"/>
      <c r="H19" s="14"/>
      <c r="I19" s="5">
        <f t="shared" si="0"/>
        <v>0</v>
      </c>
      <c r="J19" s="10">
        <f t="shared" si="1"/>
        <v>0</v>
      </c>
      <c r="K19" s="10">
        <f t="shared" si="9"/>
        <v>0</v>
      </c>
      <c r="L19" s="10">
        <f t="shared" si="2"/>
        <v>0</v>
      </c>
      <c r="M19" s="18">
        <f t="shared" si="3"/>
        <v>0</v>
      </c>
      <c r="N19" s="18">
        <f t="shared" si="4"/>
        <v>0</v>
      </c>
      <c r="O19" s="18">
        <f t="shared" si="5"/>
        <v>0</v>
      </c>
      <c r="P19" s="19">
        <f t="shared" si="8"/>
        <v>0</v>
      </c>
      <c r="Q19" s="18">
        <f t="shared" si="6"/>
        <v>0</v>
      </c>
    </row>
    <row r="20" spans="1:17" ht="13.5">
      <c r="A20" s="4">
        <v>18</v>
      </c>
      <c r="B20" s="4" t="s">
        <v>6</v>
      </c>
      <c r="C20" s="12">
        <f t="shared" si="7"/>
        <v>0</v>
      </c>
      <c r="D20" s="2"/>
      <c r="E20" s="2"/>
      <c r="F20" s="3"/>
      <c r="G20" s="3"/>
      <c r="H20" s="14"/>
      <c r="I20" s="5">
        <f t="shared" si="0"/>
        <v>0</v>
      </c>
      <c r="J20" s="10">
        <f t="shared" si="1"/>
        <v>0</v>
      </c>
      <c r="K20" s="10">
        <f t="shared" si="9"/>
      </c>
      <c r="L20" s="10">
        <f t="shared" si="2"/>
        <v>0</v>
      </c>
      <c r="M20" s="18">
        <f t="shared" si="3"/>
        <v>0</v>
      </c>
      <c r="N20" s="18">
        <f t="shared" si="4"/>
        <v>0</v>
      </c>
      <c r="O20" s="18">
        <f t="shared" si="5"/>
        <v>0</v>
      </c>
      <c r="P20" s="19">
        <f t="shared" si="8"/>
      </c>
      <c r="Q20" s="18">
        <f t="shared" si="6"/>
        <v>0</v>
      </c>
    </row>
    <row r="21" spans="1:17" ht="13.5">
      <c r="A21" s="4">
        <v>19</v>
      </c>
      <c r="B21" s="4" t="s">
        <v>0</v>
      </c>
      <c r="C21" s="12">
        <f t="shared" si="7"/>
        <v>0</v>
      </c>
      <c r="D21" s="2"/>
      <c r="E21" s="2"/>
      <c r="F21" s="3"/>
      <c r="G21" s="3"/>
      <c r="H21" s="14"/>
      <c r="I21" s="5">
        <f t="shared" si="0"/>
        <v>0</v>
      </c>
      <c r="J21" s="10">
        <f t="shared" si="1"/>
        <v>0</v>
      </c>
      <c r="K21" s="10">
        <f t="shared" si="9"/>
      </c>
      <c r="L21" s="10">
        <f t="shared" si="2"/>
        <v>0</v>
      </c>
      <c r="M21" s="18">
        <f t="shared" si="3"/>
        <v>0</v>
      </c>
      <c r="N21" s="18">
        <f t="shared" si="4"/>
        <v>0</v>
      </c>
      <c r="O21" s="18">
        <f t="shared" si="5"/>
        <v>0</v>
      </c>
      <c r="P21" s="19">
        <f t="shared" si="8"/>
      </c>
      <c r="Q21" s="18">
        <f t="shared" si="6"/>
        <v>0</v>
      </c>
    </row>
    <row r="22" spans="1:17" ht="13.5">
      <c r="A22" s="4">
        <v>20</v>
      </c>
      <c r="B22" s="4" t="s">
        <v>1</v>
      </c>
      <c r="C22" s="12">
        <f t="shared" si="7"/>
        <v>0</v>
      </c>
      <c r="D22" s="2"/>
      <c r="E22" s="2"/>
      <c r="F22" s="3"/>
      <c r="G22" s="3"/>
      <c r="H22" s="14"/>
      <c r="I22" s="5">
        <f t="shared" si="0"/>
        <v>0</v>
      </c>
      <c r="J22" s="10">
        <f t="shared" si="1"/>
        <v>0</v>
      </c>
      <c r="K22" s="10">
        <f t="shared" si="9"/>
      </c>
      <c r="L22" s="10">
        <f t="shared" si="2"/>
        <v>0</v>
      </c>
      <c r="M22" s="18">
        <f t="shared" si="3"/>
        <v>0</v>
      </c>
      <c r="N22" s="18">
        <f t="shared" si="4"/>
        <v>0</v>
      </c>
      <c r="O22" s="18">
        <f t="shared" si="5"/>
        <v>0</v>
      </c>
      <c r="P22" s="19">
        <f t="shared" si="8"/>
      </c>
      <c r="Q22" s="18">
        <f t="shared" si="6"/>
        <v>0</v>
      </c>
    </row>
    <row r="23" spans="1:17" ht="13.5">
      <c r="A23" s="4">
        <v>21</v>
      </c>
      <c r="B23" s="4" t="s">
        <v>2</v>
      </c>
      <c r="C23" s="12">
        <f t="shared" si="7"/>
        <v>0</v>
      </c>
      <c r="D23" s="1"/>
      <c r="E23" s="1"/>
      <c r="F23" s="1"/>
      <c r="G23" s="1"/>
      <c r="H23" s="14"/>
      <c r="I23" s="5">
        <f t="shared" si="0"/>
        <v>0</v>
      </c>
      <c r="J23" s="10">
        <f t="shared" si="1"/>
        <v>0</v>
      </c>
      <c r="K23" s="10">
        <f t="shared" si="9"/>
      </c>
      <c r="L23" s="10">
        <f t="shared" si="2"/>
        <v>0</v>
      </c>
      <c r="M23" s="18">
        <f t="shared" si="3"/>
        <v>0</v>
      </c>
      <c r="N23" s="18">
        <f t="shared" si="4"/>
        <v>0</v>
      </c>
      <c r="O23" s="18">
        <f t="shared" si="5"/>
        <v>0</v>
      </c>
      <c r="P23" s="19">
        <f t="shared" si="8"/>
      </c>
      <c r="Q23" s="18">
        <f t="shared" si="6"/>
        <v>0</v>
      </c>
    </row>
    <row r="24" spans="1:17" ht="13.5">
      <c r="A24" s="4">
        <v>22</v>
      </c>
      <c r="B24" s="4" t="s">
        <v>3</v>
      </c>
      <c r="C24" s="12">
        <f t="shared" si="7"/>
        <v>0</v>
      </c>
      <c r="D24" s="2"/>
      <c r="E24" s="2"/>
      <c r="F24" s="3"/>
      <c r="G24" s="3"/>
      <c r="H24" s="14"/>
      <c r="I24" s="5">
        <f t="shared" si="0"/>
        <v>0</v>
      </c>
      <c r="J24" s="10">
        <f t="shared" si="1"/>
        <v>0</v>
      </c>
      <c r="K24" s="10">
        <f t="shared" si="9"/>
      </c>
      <c r="L24" s="10">
        <f t="shared" si="2"/>
        <v>0</v>
      </c>
      <c r="M24" s="18">
        <f t="shared" si="3"/>
        <v>0</v>
      </c>
      <c r="N24" s="18">
        <f t="shared" si="4"/>
        <v>0</v>
      </c>
      <c r="O24" s="18">
        <f t="shared" si="5"/>
        <v>0</v>
      </c>
      <c r="P24" s="19">
        <f t="shared" si="8"/>
      </c>
      <c r="Q24" s="18">
        <f t="shared" si="6"/>
        <v>0</v>
      </c>
    </row>
    <row r="25" spans="1:17" ht="13.5">
      <c r="A25" s="4">
        <v>23</v>
      </c>
      <c r="B25" s="4" t="s">
        <v>4</v>
      </c>
      <c r="C25" s="12">
        <f t="shared" si="7"/>
        <v>0</v>
      </c>
      <c r="D25" s="2"/>
      <c r="E25" s="2"/>
      <c r="F25" s="3"/>
      <c r="G25" s="3"/>
      <c r="H25" s="14"/>
      <c r="I25" s="5">
        <f t="shared" si="0"/>
        <v>0</v>
      </c>
      <c r="J25" s="10">
        <f t="shared" si="1"/>
        <v>0</v>
      </c>
      <c r="K25" s="10">
        <f t="shared" si="9"/>
      </c>
      <c r="L25" s="10">
        <f t="shared" si="2"/>
        <v>0</v>
      </c>
      <c r="M25" s="18">
        <f t="shared" si="3"/>
        <v>0</v>
      </c>
      <c r="N25" s="18">
        <f t="shared" si="4"/>
        <v>0</v>
      </c>
      <c r="O25" s="18">
        <f t="shared" si="5"/>
        <v>0</v>
      </c>
      <c r="P25" s="19">
        <f t="shared" si="8"/>
      </c>
      <c r="Q25" s="18">
        <f t="shared" si="6"/>
        <v>0</v>
      </c>
    </row>
    <row r="26" spans="1:17" ht="13.5">
      <c r="A26" s="4">
        <v>24</v>
      </c>
      <c r="B26" s="4" t="s">
        <v>5</v>
      </c>
      <c r="C26" s="12">
        <f t="shared" si="7"/>
        <v>0</v>
      </c>
      <c r="D26" s="2"/>
      <c r="E26" s="2"/>
      <c r="F26" s="3"/>
      <c r="G26" s="3"/>
      <c r="H26" s="14"/>
      <c r="I26" s="5">
        <f t="shared" si="0"/>
        <v>0</v>
      </c>
      <c r="J26" s="10">
        <f t="shared" si="1"/>
        <v>0</v>
      </c>
      <c r="K26" s="10">
        <f t="shared" si="9"/>
        <v>0</v>
      </c>
      <c r="L26" s="10">
        <f t="shared" si="2"/>
        <v>0</v>
      </c>
      <c r="M26" s="18">
        <f t="shared" si="3"/>
        <v>0</v>
      </c>
      <c r="N26" s="18">
        <f t="shared" si="4"/>
        <v>0</v>
      </c>
      <c r="O26" s="18">
        <f t="shared" si="5"/>
        <v>0</v>
      </c>
      <c r="P26" s="19">
        <f t="shared" si="8"/>
        <v>0</v>
      </c>
      <c r="Q26" s="18">
        <f t="shared" si="6"/>
        <v>0</v>
      </c>
    </row>
    <row r="27" spans="1:17" ht="13.5">
      <c r="A27" s="4">
        <v>25</v>
      </c>
      <c r="B27" s="4" t="s">
        <v>6</v>
      </c>
      <c r="C27" s="12">
        <f t="shared" si="7"/>
        <v>0</v>
      </c>
      <c r="D27" s="2"/>
      <c r="E27" s="2"/>
      <c r="F27" s="3"/>
      <c r="G27" s="3"/>
      <c r="H27" s="14"/>
      <c r="I27" s="5">
        <f t="shared" si="0"/>
        <v>0</v>
      </c>
      <c r="J27" s="10">
        <f t="shared" si="1"/>
        <v>0</v>
      </c>
      <c r="K27" s="10">
        <f t="shared" si="9"/>
      </c>
      <c r="L27" s="10">
        <f t="shared" si="2"/>
        <v>0</v>
      </c>
      <c r="M27" s="18">
        <f t="shared" si="3"/>
        <v>0</v>
      </c>
      <c r="N27" s="18">
        <f t="shared" si="4"/>
        <v>0</v>
      </c>
      <c r="O27" s="18">
        <f t="shared" si="5"/>
        <v>0</v>
      </c>
      <c r="P27" s="19">
        <f t="shared" si="8"/>
      </c>
      <c r="Q27" s="18">
        <f t="shared" si="6"/>
        <v>0</v>
      </c>
    </row>
    <row r="28" spans="1:17" ht="13.5">
      <c r="A28" s="4">
        <v>26</v>
      </c>
      <c r="B28" s="4" t="s">
        <v>0</v>
      </c>
      <c r="C28" s="12">
        <f t="shared" si="7"/>
        <v>0</v>
      </c>
      <c r="D28" s="2"/>
      <c r="E28" s="2"/>
      <c r="F28" s="3"/>
      <c r="G28" s="14"/>
      <c r="H28" s="12"/>
      <c r="I28" s="5">
        <f t="shared" si="0"/>
        <v>0</v>
      </c>
      <c r="J28" s="10">
        <f t="shared" si="1"/>
        <v>0</v>
      </c>
      <c r="K28" s="10">
        <f t="shared" si="9"/>
      </c>
      <c r="L28" s="10">
        <f t="shared" si="2"/>
        <v>0</v>
      </c>
      <c r="M28" s="18">
        <f t="shared" si="3"/>
        <v>0</v>
      </c>
      <c r="N28" s="18">
        <f t="shared" si="4"/>
        <v>0</v>
      </c>
      <c r="O28" s="18">
        <f t="shared" si="5"/>
        <v>0</v>
      </c>
      <c r="P28" s="19">
        <f t="shared" si="8"/>
      </c>
      <c r="Q28" s="18">
        <f t="shared" si="6"/>
        <v>0</v>
      </c>
    </row>
    <row r="29" spans="1:17" ht="13.5">
      <c r="A29" s="4">
        <v>27</v>
      </c>
      <c r="B29" s="4" t="s">
        <v>1</v>
      </c>
      <c r="C29" s="12">
        <f t="shared" si="7"/>
        <v>0</v>
      </c>
      <c r="D29" s="1"/>
      <c r="E29" s="1"/>
      <c r="F29" s="1"/>
      <c r="G29" s="12"/>
      <c r="H29" s="12"/>
      <c r="I29" s="5">
        <f t="shared" si="0"/>
        <v>0</v>
      </c>
      <c r="J29" s="10">
        <f t="shared" si="1"/>
        <v>0</v>
      </c>
      <c r="K29" s="10">
        <f t="shared" si="9"/>
      </c>
      <c r="L29" s="10">
        <f t="shared" si="2"/>
        <v>0</v>
      </c>
      <c r="M29" s="18">
        <f t="shared" si="3"/>
        <v>0</v>
      </c>
      <c r="N29" s="18">
        <f t="shared" si="4"/>
        <v>0</v>
      </c>
      <c r="O29" s="18">
        <f t="shared" si="5"/>
        <v>0</v>
      </c>
      <c r="P29" s="19">
        <f t="shared" si="8"/>
      </c>
      <c r="Q29" s="18">
        <f t="shared" si="6"/>
        <v>0</v>
      </c>
    </row>
    <row r="30" spans="1:17" ht="13.5">
      <c r="A30" s="4">
        <v>28</v>
      </c>
      <c r="B30" s="4" t="s">
        <v>2</v>
      </c>
      <c r="C30" s="12">
        <f t="shared" si="7"/>
        <v>0</v>
      </c>
      <c r="D30" s="2"/>
      <c r="E30" s="2"/>
      <c r="F30" s="3"/>
      <c r="G30" s="14"/>
      <c r="H30" s="14"/>
      <c r="I30" s="5">
        <f t="shared" si="0"/>
        <v>0</v>
      </c>
      <c r="J30" s="10">
        <f t="shared" si="1"/>
        <v>0</v>
      </c>
      <c r="K30" s="10">
        <f t="shared" si="9"/>
      </c>
      <c r="L30" s="10">
        <f t="shared" si="2"/>
        <v>0</v>
      </c>
      <c r="M30" s="18">
        <f t="shared" si="3"/>
        <v>0</v>
      </c>
      <c r="N30" s="18">
        <f t="shared" si="4"/>
        <v>0</v>
      </c>
      <c r="O30" s="18">
        <f t="shared" si="5"/>
        <v>0</v>
      </c>
      <c r="P30" s="19">
        <f t="shared" si="8"/>
      </c>
      <c r="Q30" s="18">
        <f t="shared" si="6"/>
        <v>0</v>
      </c>
    </row>
    <row r="31" spans="1:17" ht="13.5">
      <c r="A31" s="4">
        <v>29</v>
      </c>
      <c r="B31" s="4" t="s">
        <v>3</v>
      </c>
      <c r="C31" s="12">
        <f t="shared" si="7"/>
        <v>0</v>
      </c>
      <c r="D31" s="2"/>
      <c r="E31" s="2"/>
      <c r="F31" s="3"/>
      <c r="G31" s="14"/>
      <c r="H31" s="14"/>
      <c r="I31" s="5">
        <f t="shared" si="0"/>
        <v>0</v>
      </c>
      <c r="J31" s="10">
        <f t="shared" si="1"/>
        <v>0</v>
      </c>
      <c r="K31" s="10">
        <f t="shared" si="9"/>
      </c>
      <c r="L31" s="10">
        <f t="shared" si="2"/>
        <v>0</v>
      </c>
      <c r="M31" s="18">
        <f t="shared" si="3"/>
        <v>0</v>
      </c>
      <c r="N31" s="18">
        <f t="shared" si="4"/>
        <v>0</v>
      </c>
      <c r="O31" s="18">
        <f t="shared" si="5"/>
        <v>0</v>
      </c>
      <c r="P31" s="19">
        <f t="shared" si="8"/>
      </c>
      <c r="Q31" s="18">
        <f t="shared" si="6"/>
        <v>0</v>
      </c>
    </row>
    <row r="32" spans="1:17" ht="13.5">
      <c r="A32" s="4">
        <v>30</v>
      </c>
      <c r="B32" s="4" t="s">
        <v>4</v>
      </c>
      <c r="C32" s="12">
        <f t="shared" si="7"/>
        <v>0</v>
      </c>
      <c r="D32" s="2"/>
      <c r="E32" s="2"/>
      <c r="F32" s="3"/>
      <c r="G32" s="14"/>
      <c r="H32" s="14"/>
      <c r="I32" s="5">
        <f t="shared" si="0"/>
        <v>0</v>
      </c>
      <c r="J32" s="10">
        <f t="shared" si="1"/>
        <v>0</v>
      </c>
      <c r="K32" s="10">
        <f t="shared" si="9"/>
      </c>
      <c r="L32" s="10">
        <f t="shared" si="2"/>
        <v>0</v>
      </c>
      <c r="M32" s="18">
        <f t="shared" si="3"/>
        <v>0</v>
      </c>
      <c r="N32" s="18">
        <f t="shared" si="4"/>
        <v>0</v>
      </c>
      <c r="O32" s="18">
        <f t="shared" si="5"/>
        <v>0</v>
      </c>
      <c r="P32" s="19">
        <f t="shared" si="8"/>
      </c>
      <c r="Q32" s="18">
        <f t="shared" si="6"/>
        <v>0</v>
      </c>
    </row>
    <row r="33" spans="1:17" ht="13.5">
      <c r="A33" s="4">
        <v>31</v>
      </c>
      <c r="B33" s="4" t="s">
        <v>5</v>
      </c>
      <c r="C33" s="12">
        <f t="shared" si="7"/>
        <v>0</v>
      </c>
      <c r="D33" s="2"/>
      <c r="E33" s="2"/>
      <c r="F33" s="3"/>
      <c r="G33" s="14"/>
      <c r="H33" s="14"/>
      <c r="I33" s="5">
        <f t="shared" si="0"/>
        <v>0</v>
      </c>
      <c r="J33" s="10">
        <f t="shared" si="1"/>
        <v>0</v>
      </c>
      <c r="K33" s="10">
        <f t="shared" si="9"/>
        <v>0</v>
      </c>
      <c r="L33" s="10">
        <f t="shared" si="2"/>
        <v>0</v>
      </c>
      <c r="M33" s="18">
        <f t="shared" si="3"/>
        <v>0</v>
      </c>
      <c r="N33" s="18">
        <f t="shared" si="4"/>
        <v>0</v>
      </c>
      <c r="O33" s="18">
        <f t="shared" si="5"/>
        <v>0</v>
      </c>
      <c r="P33" s="19">
        <f t="shared" si="8"/>
        <v>0</v>
      </c>
      <c r="Q33" s="18">
        <f t="shared" si="6"/>
        <v>0</v>
      </c>
    </row>
    <row r="34" ht="14.25" thickBot="1"/>
    <row r="35" spans="8:10" ht="15" thickBot="1" thickTop="1">
      <c r="H35" s="15" t="s">
        <v>16</v>
      </c>
      <c r="I35" s="11">
        <v>0</v>
      </c>
      <c r="J35" s="6"/>
    </row>
    <row r="36" ht="15" thickBot="1" thickTop="1"/>
    <row r="37" spans="8:17" ht="15" thickBot="1" thickTop="1">
      <c r="H37" s="15" t="s">
        <v>26</v>
      </c>
      <c r="I37" s="11">
        <f aca="true" t="shared" si="10" ref="I37:Q37">SUM(I3:I33)</f>
        <v>0</v>
      </c>
      <c r="J37" s="11">
        <f t="shared" si="10"/>
        <v>0</v>
      </c>
      <c r="K37" s="11">
        <f t="shared" si="10"/>
        <v>0</v>
      </c>
      <c r="L37" s="11">
        <f t="shared" si="10"/>
        <v>0</v>
      </c>
      <c r="M37" s="17">
        <f t="shared" si="10"/>
        <v>0</v>
      </c>
      <c r="N37" s="17">
        <f t="shared" si="10"/>
        <v>0</v>
      </c>
      <c r="O37" s="17">
        <f t="shared" si="10"/>
        <v>0</v>
      </c>
      <c r="P37" s="17">
        <f t="shared" si="10"/>
        <v>0</v>
      </c>
      <c r="Q37" s="17">
        <f t="shared" si="10"/>
        <v>0</v>
      </c>
    </row>
    <row r="38" spans="9:12" ht="14.25" thickTop="1">
      <c r="I38" s="8"/>
      <c r="J38" s="16"/>
      <c r="K38" s="8"/>
      <c r="L38" s="8"/>
    </row>
    <row r="42" ht="13.5">
      <c r="K42" s="20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asano</cp:lastModifiedBy>
  <dcterms:created xsi:type="dcterms:W3CDTF">2013-03-28T04:21:33Z</dcterms:created>
  <dcterms:modified xsi:type="dcterms:W3CDTF">2013-06-03T10:59:49Z</dcterms:modified>
  <cp:category/>
  <cp:version/>
  <cp:contentType/>
  <cp:contentStatus/>
</cp:coreProperties>
</file>